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85" i="1" l="1"/>
  <c r="J300" i="1"/>
  <c r="J179" i="1"/>
  <c r="F195" i="1" l="1"/>
  <c r="F179" i="1"/>
  <c r="F88" i="1"/>
  <c r="F57" i="1"/>
  <c r="A13" i="1" l="1"/>
  <c r="B13" i="1"/>
  <c r="A21" i="1"/>
  <c r="B21" i="1"/>
  <c r="B309" i="1"/>
  <c r="A309" i="1"/>
  <c r="L308" i="1"/>
  <c r="J308" i="1"/>
  <c r="I308" i="1"/>
  <c r="H308" i="1"/>
  <c r="G308" i="1"/>
  <c r="F308" i="1"/>
  <c r="B301" i="1"/>
  <c r="A301" i="1"/>
  <c r="L300" i="1"/>
  <c r="L309" i="1" s="1"/>
  <c r="I300" i="1"/>
  <c r="H300" i="1"/>
  <c r="G300" i="1"/>
  <c r="G309" i="1" s="1"/>
  <c r="F300" i="1"/>
  <c r="B294" i="1"/>
  <c r="A294" i="1"/>
  <c r="L293" i="1"/>
  <c r="J293" i="1"/>
  <c r="I293" i="1"/>
  <c r="H293" i="1"/>
  <c r="G293" i="1"/>
  <c r="F293" i="1"/>
  <c r="L285" i="1"/>
  <c r="I285" i="1"/>
  <c r="H285" i="1"/>
  <c r="G285" i="1"/>
  <c r="F285" i="1"/>
  <c r="L278" i="1"/>
  <c r="J278" i="1"/>
  <c r="I278" i="1"/>
  <c r="H278" i="1"/>
  <c r="G278" i="1"/>
  <c r="F278" i="1"/>
  <c r="L270" i="1"/>
  <c r="K270" i="1"/>
  <c r="J270" i="1"/>
  <c r="I270" i="1"/>
  <c r="H270" i="1"/>
  <c r="G270" i="1"/>
  <c r="F270" i="1"/>
  <c r="B264" i="1"/>
  <c r="A264" i="1"/>
  <c r="L263" i="1"/>
  <c r="J263" i="1"/>
  <c r="I263" i="1"/>
  <c r="H263" i="1"/>
  <c r="G263" i="1"/>
  <c r="F263" i="1"/>
  <c r="B256" i="1"/>
  <c r="A256" i="1"/>
  <c r="L255" i="1"/>
  <c r="L264" i="1" s="1"/>
  <c r="J255" i="1"/>
  <c r="J264" i="1" s="1"/>
  <c r="I255" i="1"/>
  <c r="I264" i="1" s="1"/>
  <c r="H255" i="1"/>
  <c r="H264" i="1" s="1"/>
  <c r="G255" i="1"/>
  <c r="G264" i="1" s="1"/>
  <c r="F255" i="1"/>
  <c r="F264" i="1" s="1"/>
  <c r="B249" i="1"/>
  <c r="A249" i="1"/>
  <c r="L248" i="1"/>
  <c r="J248" i="1"/>
  <c r="I248" i="1"/>
  <c r="H248" i="1"/>
  <c r="G248" i="1"/>
  <c r="F248" i="1"/>
  <c r="B241" i="1"/>
  <c r="A241" i="1"/>
  <c r="L240" i="1"/>
  <c r="L249" i="1" s="1"/>
  <c r="J240" i="1"/>
  <c r="J249" i="1" s="1"/>
  <c r="I240" i="1"/>
  <c r="H240" i="1"/>
  <c r="H249" i="1" s="1"/>
  <c r="G240" i="1"/>
  <c r="G249" i="1" s="1"/>
  <c r="F240" i="1"/>
  <c r="F249" i="1" s="1"/>
  <c r="B234" i="1"/>
  <c r="A234" i="1"/>
  <c r="L233" i="1"/>
  <c r="J233" i="1"/>
  <c r="I233" i="1"/>
  <c r="H233" i="1"/>
  <c r="G233" i="1"/>
  <c r="F233" i="1"/>
  <c r="B226" i="1"/>
  <c r="A226" i="1"/>
  <c r="L225" i="1"/>
  <c r="L234" i="1" s="1"/>
  <c r="J225" i="1"/>
  <c r="J234" i="1" s="1"/>
  <c r="I225" i="1"/>
  <c r="I234" i="1" s="1"/>
  <c r="H225" i="1"/>
  <c r="H234" i="1" s="1"/>
  <c r="G225" i="1"/>
  <c r="G234" i="1" s="1"/>
  <c r="F225" i="1"/>
  <c r="F234" i="1" s="1"/>
  <c r="B219" i="1"/>
  <c r="A219" i="1"/>
  <c r="L218" i="1"/>
  <c r="J218" i="1"/>
  <c r="I218" i="1"/>
  <c r="H218" i="1"/>
  <c r="G218" i="1"/>
  <c r="F218" i="1"/>
  <c r="B211" i="1"/>
  <c r="A211" i="1"/>
  <c r="L210" i="1"/>
  <c r="L219" i="1" s="1"/>
  <c r="J210" i="1"/>
  <c r="J219" i="1" s="1"/>
  <c r="I210" i="1"/>
  <c r="I219" i="1" s="1"/>
  <c r="H210" i="1"/>
  <c r="H219" i="1" s="1"/>
  <c r="G210" i="1"/>
  <c r="G219" i="1" s="1"/>
  <c r="F210" i="1"/>
  <c r="F219" i="1" s="1"/>
  <c r="B204" i="1"/>
  <c r="A204" i="1"/>
  <c r="L203" i="1"/>
  <c r="J203" i="1"/>
  <c r="I203" i="1"/>
  <c r="H203" i="1"/>
  <c r="G203" i="1"/>
  <c r="F203" i="1"/>
  <c r="B196" i="1"/>
  <c r="A196" i="1"/>
  <c r="L195" i="1"/>
  <c r="J195" i="1"/>
  <c r="J204" i="1" s="1"/>
  <c r="I195" i="1"/>
  <c r="I204" i="1" s="1"/>
  <c r="H195" i="1"/>
  <c r="H204" i="1" s="1"/>
  <c r="G195" i="1"/>
  <c r="G204" i="1" s="1"/>
  <c r="F204" i="1"/>
  <c r="B188" i="1"/>
  <c r="A188" i="1"/>
  <c r="L187" i="1"/>
  <c r="L188" i="1" s="1"/>
  <c r="J187" i="1"/>
  <c r="J188" i="1" s="1"/>
  <c r="I187" i="1"/>
  <c r="I188" i="1" s="1"/>
  <c r="H187" i="1"/>
  <c r="H188" i="1" s="1"/>
  <c r="G187" i="1"/>
  <c r="G188" i="1" s="1"/>
  <c r="F187" i="1"/>
  <c r="F188" i="1" s="1"/>
  <c r="B180" i="1"/>
  <c r="A180" i="1"/>
  <c r="B173" i="1"/>
  <c r="A173" i="1"/>
  <c r="L172" i="1"/>
  <c r="J172" i="1"/>
  <c r="I172" i="1"/>
  <c r="H172" i="1"/>
  <c r="G172" i="1"/>
  <c r="F172" i="1"/>
  <c r="B165" i="1"/>
  <c r="A165" i="1"/>
  <c r="L164" i="1"/>
  <c r="L173" i="1" s="1"/>
  <c r="J164" i="1"/>
  <c r="J173" i="1" s="1"/>
  <c r="I164" i="1"/>
  <c r="I173" i="1" s="1"/>
  <c r="H164" i="1"/>
  <c r="H173" i="1" s="1"/>
  <c r="G164" i="1"/>
  <c r="G173" i="1" s="1"/>
  <c r="F164" i="1"/>
  <c r="F173" i="1" s="1"/>
  <c r="F309" i="1" l="1"/>
  <c r="J309" i="1"/>
  <c r="I249" i="1"/>
  <c r="G279" i="1"/>
  <c r="F294" i="1"/>
  <c r="J294" i="1"/>
  <c r="L279" i="1"/>
  <c r="L204" i="1"/>
  <c r="H309" i="1"/>
  <c r="I309" i="1"/>
  <c r="H279" i="1"/>
  <c r="I279" i="1"/>
  <c r="H294" i="1"/>
  <c r="F279" i="1"/>
  <c r="J279" i="1"/>
  <c r="G294" i="1"/>
  <c r="L294" i="1"/>
  <c r="I294" i="1"/>
  <c r="L310" i="1" l="1"/>
  <c r="G310" i="1"/>
  <c r="F310" i="1"/>
  <c r="J310" i="1"/>
  <c r="I310" i="1"/>
  <c r="H310" i="1"/>
  <c r="F148" i="1"/>
  <c r="G148" i="1"/>
  <c r="H148" i="1"/>
  <c r="I148" i="1"/>
  <c r="J148" i="1"/>
  <c r="L148" i="1"/>
  <c r="A149" i="1"/>
  <c r="B149" i="1"/>
  <c r="F156" i="1"/>
  <c r="G156" i="1"/>
  <c r="H156" i="1"/>
  <c r="I156" i="1"/>
  <c r="J156" i="1"/>
  <c r="L156" i="1"/>
  <c r="L157" i="1" l="1"/>
  <c r="L27" i="1"/>
  <c r="L119" i="1" l="1"/>
  <c r="L88" i="1" l="1"/>
  <c r="L73" i="1"/>
  <c r="L12" i="1" l="1"/>
  <c r="L57" i="1" l="1"/>
  <c r="L42" i="1" l="1"/>
  <c r="G12" i="1" l="1"/>
  <c r="B157" i="1" l="1"/>
  <c r="A157" i="1"/>
  <c r="I157" i="1"/>
  <c r="G157" i="1"/>
  <c r="F157" i="1"/>
  <c r="B143" i="1"/>
  <c r="A143" i="1"/>
  <c r="L142" i="1"/>
  <c r="J142" i="1"/>
  <c r="I142" i="1"/>
  <c r="H142" i="1"/>
  <c r="G142" i="1"/>
  <c r="F142" i="1"/>
  <c r="B135" i="1"/>
  <c r="A135" i="1"/>
  <c r="L134" i="1"/>
  <c r="L143" i="1" s="1"/>
  <c r="J134" i="1"/>
  <c r="J143" i="1" s="1"/>
  <c r="I134" i="1"/>
  <c r="I143" i="1" s="1"/>
  <c r="H134" i="1"/>
  <c r="H143" i="1" s="1"/>
  <c r="G134" i="1"/>
  <c r="G143" i="1" s="1"/>
  <c r="F134" i="1"/>
  <c r="B128" i="1"/>
  <c r="A128" i="1"/>
  <c r="L127" i="1"/>
  <c r="J127" i="1"/>
  <c r="I127" i="1"/>
  <c r="H127" i="1"/>
  <c r="G127" i="1"/>
  <c r="F127" i="1"/>
  <c r="B120" i="1"/>
  <c r="A120" i="1"/>
  <c r="L128" i="1"/>
  <c r="J119" i="1"/>
  <c r="I119" i="1"/>
  <c r="H119" i="1"/>
  <c r="H128" i="1" s="1"/>
  <c r="G119" i="1"/>
  <c r="G128" i="1" s="1"/>
  <c r="F119" i="1"/>
  <c r="F128" i="1" s="1"/>
  <c r="B113" i="1"/>
  <c r="A113" i="1"/>
  <c r="L112" i="1"/>
  <c r="J112" i="1"/>
  <c r="I112" i="1"/>
  <c r="H112" i="1"/>
  <c r="G112" i="1"/>
  <c r="F112" i="1"/>
  <c r="B105" i="1"/>
  <c r="A105" i="1"/>
  <c r="L104" i="1"/>
  <c r="L113" i="1" s="1"/>
  <c r="J104" i="1"/>
  <c r="J113" i="1" s="1"/>
  <c r="I104" i="1"/>
  <c r="I113" i="1" s="1"/>
  <c r="H104" i="1"/>
  <c r="G104" i="1"/>
  <c r="G113" i="1" s="1"/>
  <c r="F104" i="1"/>
  <c r="F113" i="1" s="1"/>
  <c r="B97" i="1"/>
  <c r="A97" i="1"/>
  <c r="L96" i="1"/>
  <c r="J96" i="1"/>
  <c r="I96" i="1"/>
  <c r="H96" i="1"/>
  <c r="G96" i="1"/>
  <c r="F96" i="1"/>
  <c r="B89" i="1"/>
  <c r="A89" i="1"/>
  <c r="J88" i="1"/>
  <c r="I88" i="1"/>
  <c r="H88" i="1"/>
  <c r="G88" i="1"/>
  <c r="B82" i="1"/>
  <c r="A82" i="1"/>
  <c r="L81" i="1"/>
  <c r="J81" i="1"/>
  <c r="I81" i="1"/>
  <c r="H81" i="1"/>
  <c r="G81" i="1"/>
  <c r="F81" i="1"/>
  <c r="B74" i="1"/>
  <c r="A74" i="1"/>
  <c r="J73" i="1"/>
  <c r="I73" i="1"/>
  <c r="H73" i="1"/>
  <c r="G73" i="1"/>
  <c r="F73" i="1"/>
  <c r="B66" i="1"/>
  <c r="A66" i="1"/>
  <c r="L65" i="1"/>
  <c r="J65" i="1"/>
  <c r="I65" i="1"/>
  <c r="H65" i="1"/>
  <c r="G65" i="1"/>
  <c r="F65" i="1"/>
  <c r="B58" i="1"/>
  <c r="A58" i="1"/>
  <c r="J57" i="1"/>
  <c r="I57" i="1"/>
  <c r="H57" i="1"/>
  <c r="G57" i="1"/>
  <c r="B51" i="1"/>
  <c r="A51" i="1"/>
  <c r="L50" i="1"/>
  <c r="J50" i="1"/>
  <c r="I50" i="1"/>
  <c r="H50" i="1"/>
  <c r="G50" i="1"/>
  <c r="F50" i="1"/>
  <c r="B43" i="1"/>
  <c r="A43" i="1"/>
  <c r="J42" i="1"/>
  <c r="I42" i="1"/>
  <c r="H42" i="1"/>
  <c r="G42" i="1"/>
  <c r="F42" i="1"/>
  <c r="B36" i="1"/>
  <c r="A36" i="1"/>
  <c r="L35" i="1"/>
  <c r="L36" i="1" s="1"/>
  <c r="J35" i="1"/>
  <c r="I35" i="1"/>
  <c r="H35" i="1"/>
  <c r="G35" i="1"/>
  <c r="F35" i="1"/>
  <c r="B28" i="1"/>
  <c r="A28" i="1"/>
  <c r="J27" i="1"/>
  <c r="I27" i="1"/>
  <c r="H27" i="1"/>
  <c r="G27" i="1"/>
  <c r="F27" i="1"/>
  <c r="L20" i="1"/>
  <c r="L21" i="1" s="1"/>
  <c r="J20" i="1"/>
  <c r="I20" i="1"/>
  <c r="H20" i="1"/>
  <c r="G20" i="1"/>
  <c r="F20" i="1"/>
  <c r="J12" i="1"/>
  <c r="I12" i="1"/>
  <c r="H12" i="1"/>
  <c r="F12" i="1"/>
  <c r="I128" i="1" l="1"/>
  <c r="G36" i="1"/>
  <c r="H36" i="1"/>
  <c r="F36" i="1"/>
  <c r="H97" i="1"/>
  <c r="H82" i="1"/>
  <c r="I97" i="1"/>
  <c r="I82" i="1"/>
  <c r="J21" i="1"/>
  <c r="J97" i="1"/>
  <c r="G97" i="1"/>
  <c r="F82" i="1"/>
  <c r="H51" i="1"/>
  <c r="G82" i="1"/>
  <c r="J157" i="1"/>
  <c r="I21" i="1"/>
  <c r="I66" i="1"/>
  <c r="F66" i="1"/>
  <c r="I51" i="1"/>
  <c r="J66" i="1"/>
  <c r="G51" i="1"/>
  <c r="J51" i="1"/>
  <c r="F21" i="1"/>
  <c r="F51" i="1"/>
  <c r="H66" i="1"/>
  <c r="J82" i="1"/>
  <c r="F143" i="1"/>
  <c r="H157" i="1"/>
  <c r="I36" i="1"/>
  <c r="L51" i="1"/>
  <c r="J36" i="1"/>
  <c r="F97" i="1"/>
  <c r="H113" i="1"/>
  <c r="J128" i="1"/>
  <c r="G66" i="1"/>
  <c r="H21" i="1"/>
  <c r="G21" i="1"/>
  <c r="H158" i="1" l="1"/>
  <c r="I158" i="1"/>
  <c r="G158" i="1"/>
  <c r="J158" i="1"/>
  <c r="F158" i="1"/>
  <c r="L66" i="1"/>
  <c r="L82" i="1" l="1"/>
  <c r="L97" i="1" l="1"/>
  <c r="L158" i="1" s="1"/>
</calcChain>
</file>

<file path=xl/sharedStrings.xml><?xml version="1.0" encoding="utf-8"?>
<sst xmlns="http://schemas.openxmlformats.org/spreadsheetml/2006/main" count="515" uniqueCount="105">
  <si>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</si>
  <si>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</si>
  <si>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</si>
  <si>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</si>
  <si>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</si>
  <si>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</si>
  <si>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</si>
  <si>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</si>
  <si>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</si>
  <si>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</si>
  <si>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</si>
  <si>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</si>
  <si>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</si>
  <si>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</si>
  <si>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</si>
  <si>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</si>
  <si>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</si>
  <si>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</si>
  <si>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</si>
  <si>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</si>
  <si>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</si>
  <si>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</si>
  <si>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</si>
  <si>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</si>
  <si>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</si>
  <si>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</si>
  <si>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</si>
  <si>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</si>
  <si>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</si>
  <si>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</si>
  <si>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</si>
  <si>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</si>
  <si>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</si>
  <si>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</si>
  <si>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</si>
  <si>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</si>
  <si>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</si>
  <si>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СОШ № 3 г. Ивделя п. Полуночное</t>
  </si>
  <si>
    <t>Каша рассыпчатая гречневая</t>
  </si>
  <si>
    <t>Чай с сахаром</t>
  </si>
  <si>
    <t>соус</t>
  </si>
  <si>
    <t>Соус томатный</t>
  </si>
  <si>
    <t>Хлеб пшеничный</t>
  </si>
  <si>
    <t>пр</t>
  </si>
  <si>
    <t>Хлеб ржано-пшеничный</t>
  </si>
  <si>
    <t>Пюре картофельное</t>
  </si>
  <si>
    <t>Тефтели рыбные</t>
  </si>
  <si>
    <t>Чай с лимоном</t>
  </si>
  <si>
    <t>Плов из свинины</t>
  </si>
  <si>
    <t>443/1</t>
  </si>
  <si>
    <t>Какао с молоком сгущенным</t>
  </si>
  <si>
    <t>Напиток "Витошка"</t>
  </si>
  <si>
    <t xml:space="preserve">мясное </t>
  </si>
  <si>
    <t>мясное</t>
  </si>
  <si>
    <t>Фрикаделька куриная</t>
  </si>
  <si>
    <t>Компот из кураги</t>
  </si>
  <si>
    <t>462/1</t>
  </si>
  <si>
    <t>Компот из смеси с/ф</t>
  </si>
  <si>
    <t>50/1</t>
  </si>
  <si>
    <t>Гуляш из курицы</t>
  </si>
  <si>
    <t>260/1</t>
  </si>
  <si>
    <t>Галашева Ольга Николаевна</t>
  </si>
  <si>
    <t xml:space="preserve">Директор </t>
  </si>
  <si>
    <t>Нарезка овощная (огурец)</t>
  </si>
  <si>
    <t>фрукты</t>
  </si>
  <si>
    <t>Яблоко</t>
  </si>
  <si>
    <t>Борщ</t>
  </si>
  <si>
    <t>бутерброд</t>
  </si>
  <si>
    <t>Макароны отварные</t>
  </si>
  <si>
    <t>Кофейный напиток с сгущ. молоком</t>
  </si>
  <si>
    <t>Каша рисовая молочная</t>
  </si>
  <si>
    <t>Рис отварной, припущенный с овощами</t>
  </si>
  <si>
    <t>511/1</t>
  </si>
  <si>
    <t>Колбаски "Витаминные"</t>
  </si>
  <si>
    <t>Кисель "Витошка"</t>
  </si>
  <si>
    <t>Котлеты рубленные из мяса птицы</t>
  </si>
  <si>
    <t>311/2</t>
  </si>
  <si>
    <t>362/1</t>
  </si>
  <si>
    <t>Яйцо вареное</t>
  </si>
  <si>
    <t>Картофель отварной с маслом</t>
  </si>
  <si>
    <t>Тефтели мясные</t>
  </si>
  <si>
    <t>Рис отварной</t>
  </si>
  <si>
    <t>Рыба, припущенная с овощами в томатном соусе</t>
  </si>
  <si>
    <t>133/1</t>
  </si>
  <si>
    <t>Салат из свежих помидоров и огурцов</t>
  </si>
  <si>
    <t>Каша овсяная молочная</t>
  </si>
  <si>
    <t>Булочка</t>
  </si>
  <si>
    <t>Голубцы ленивые</t>
  </si>
  <si>
    <t>Салат из свежей капусты с морковью</t>
  </si>
  <si>
    <t>Бефстроганов из отварной свинины</t>
  </si>
  <si>
    <t>245/1</t>
  </si>
  <si>
    <t>692/1</t>
  </si>
  <si>
    <t>3/1</t>
  </si>
  <si>
    <t>311/4</t>
  </si>
  <si>
    <t>Нарезка овощная (помидор)</t>
  </si>
  <si>
    <t xml:space="preserve">Бутерброд с сыром </t>
  </si>
  <si>
    <t>Запеканка из творога (с молоком сгущ.)</t>
  </si>
  <si>
    <t>Бутерброд с сыром</t>
  </si>
  <si>
    <t>Кукуруза прокипячённая</t>
  </si>
  <si>
    <t>Котлета "Детская"</t>
  </si>
  <si>
    <t>Салат из свёклы отварной</t>
  </si>
  <si>
    <t>Бутерброд с повидлом</t>
  </si>
  <si>
    <t>Каша "Дружба" молочная</t>
  </si>
  <si>
    <t>Пудинг творожный с яблоками (со сгущ. молоком)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</si>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</sst>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9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4" xfId="0" applyBorder="1"/>
    <xf numFmtId="0" fontId="9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3" borderId="2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9" fillId="2" borderId="2" xfId="0" applyFont="1" applyFill="1" applyBorder="1" applyProtection="1"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/>
    </xf>
    <xf numFmtId="1" fontId="9" fillId="2" borderId="4" xfId="0" applyNumberFormat="1" applyFont="1" applyFill="1" applyBorder="1" applyAlignment="1" applyProtection="1">
      <alignment horizontal="center"/>
      <protection locked="0"/>
    </xf>
    <xf numFmtId="1" fontId="9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/>
    </xf>
    <xf numFmtId="0" fontId="18" fillId="2" borderId="2" xfId="0" applyFont="1" applyFill="1" applyBorder="1" applyAlignment="1" applyProtection="1">
      <alignment vertical="top" wrapText="1"/>
      <protection locked="0"/>
    </xf>
    <xf numFmtId="0" fontId="18" fillId="2" borderId="17" xfId="0" applyFont="1" applyFill="1" applyBorder="1" applyAlignment="1" applyProtection="1">
      <alignment horizontal="center" vertical="top" wrapText="1"/>
      <protection locked="0"/>
    </xf>
    <xf numFmtId="0" fontId="7" fillId="0" borderId="2" xfId="0" applyFont="1" applyBorder="1"/>
    <xf numFmtId="0" fontId="7" fillId="0" borderId="1" xfId="0" applyFont="1" applyBorder="1"/>
    <xf numFmtId="0" fontId="18" fillId="2" borderId="1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18" fillId="2" borderId="2" xfId="0" applyFont="1" applyFill="1" applyBorder="1" applyAlignment="1" applyProtection="1">
      <alignment horizontal="center" vertical="top" wrapText="1"/>
      <protection locked="0"/>
    </xf>
    <xf numFmtId="0" fontId="18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/>
    <xf numFmtId="2" fontId="9" fillId="2" borderId="1" xfId="0" applyNumberFormat="1" applyFont="1" applyFill="1" applyBorder="1" applyAlignment="1" applyProtection="1">
      <alignment horizontal="center" vertical="top" wrapText="1"/>
      <protection locked="0"/>
    </xf>
    <xf numFmtId="2" fontId="9" fillId="0" borderId="2" xfId="0" applyNumberFormat="1" applyFont="1" applyBorder="1" applyAlignment="1">
      <alignment horizontal="center" vertical="top" wrapText="1"/>
    </xf>
    <xf numFmtId="0" fontId="5" fillId="2" borderId="2" xfId="0" applyFont="1" applyFill="1" applyBorder="1" applyProtection="1">
      <protection locked="0"/>
    </xf>
    <xf numFmtId="0" fontId="4" fillId="0" borderId="2" xfId="0" applyFont="1" applyBorder="1"/>
    <xf numFmtId="0" fontId="4" fillId="2" borderId="2" xfId="0" applyFont="1" applyFill="1" applyBorder="1" applyProtection="1">
      <protection locked="0"/>
    </xf>
    <xf numFmtId="0" fontId="9" fillId="2" borderId="4" xfId="0" applyFont="1" applyFill="1" applyBorder="1" applyAlignment="1" applyProtection="1">
      <alignment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0" fontId="9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3" fillId="0" borderId="2" xfId="0" applyFont="1" applyBorder="1"/>
    <xf numFmtId="0" fontId="3" fillId="0" borderId="1" xfId="0" applyFont="1" applyBorder="1"/>
    <xf numFmtId="0" fontId="3" fillId="2" borderId="2" xfId="0" applyFont="1" applyFill="1" applyBorder="1" applyProtection="1">
      <protection locked="0"/>
    </xf>
    <xf numFmtId="0" fontId="2" fillId="0" borderId="2" xfId="0" applyFont="1" applyBorder="1"/>
    <xf numFmtId="49" fontId="9" fillId="2" borderId="17" xfId="0" applyNumberFormat="1" applyFont="1" applyFill="1" applyBorder="1" applyAlignment="1" applyProtection="1">
      <alignment horizontal="center" vertical="top" wrapText="1"/>
      <protection locked="0"/>
    </xf>
    <xf numFmtId="0" fontId="9" fillId="4" borderId="17" xfId="0" applyFont="1" applyFill="1" applyBorder="1" applyAlignment="1" applyProtection="1">
      <alignment horizontal="center" vertical="top" wrapText="1"/>
      <protection locked="0"/>
    </xf>
    <xf numFmtId="49" fontId="9" fillId="2" borderId="15" xfId="0" applyNumberFormat="1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9" fillId="2" borderId="2" xfId="0" applyFont="1" applyFill="1" applyBorder="1" applyAlignment="1" applyProtection="1">
      <alignment horizontal="left" wrapText="1"/>
      <protection locked="0"/>
    </xf>
    <xf numFmtId="0" fontId="13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0" borderId="2" xfId="0" applyFont="1" applyBorder="1"/>
    <xf numFmtId="0" fontId="9" fillId="4" borderId="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5" borderId="2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7" sqref="E37"/>
    </sheetView>
  </sheetViews>
  <sheetFormatPr defaultColWidth="9.109375" defaultRowHeight="13.2" x14ac:dyDescent="0.25"/>
  <cols>
    <col min="1" max="1" width="4.6640625" style="2" customWidth="1"/>
    <col min="2" max="2" width="7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76" t="s">
        <v>37</v>
      </c>
      <c r="D1" s="77"/>
      <c r="E1" s="77"/>
      <c r="F1" s="11" t="s">
        <v>16</v>
      </c>
      <c r="G1" s="2" t="s">
        <v>17</v>
      </c>
      <c r="H1" s="78" t="s">
        <v>62</v>
      </c>
      <c r="I1" s="78"/>
      <c r="J1" s="78"/>
      <c r="K1" s="78"/>
    </row>
    <row r="2" spans="1:12" ht="17.399999999999999" x14ac:dyDescent="0.25">
      <c r="A2" s="34" t="s">
        <v>6</v>
      </c>
      <c r="C2" s="2"/>
      <c r="G2" s="2" t="s">
        <v>18</v>
      </c>
      <c r="H2" s="78" t="s">
        <v>61</v>
      </c>
      <c r="I2" s="78"/>
      <c r="J2" s="78"/>
      <c r="K2" s="78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ht="13.8" thickBot="1" x14ac:dyDescent="0.3">
      <c r="C4" s="2"/>
      <c r="D4" s="4"/>
      <c r="H4" s="46" t="s">
        <v>34</v>
      </c>
      <c r="I4" s="46" t="s">
        <v>35</v>
      </c>
      <c r="J4" s="46" t="s">
        <v>36</v>
      </c>
    </row>
    <row r="5" spans="1:12" ht="21" thickBot="1" x14ac:dyDescent="0.3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33</v>
      </c>
    </row>
    <row r="6" spans="1:12" ht="14.4" x14ac:dyDescent="0.3">
      <c r="A6" s="19">
        <v>1</v>
      </c>
      <c r="B6" s="20">
        <v>1</v>
      </c>
      <c r="C6" s="21" t="s">
        <v>20</v>
      </c>
      <c r="D6" s="5" t="s">
        <v>27</v>
      </c>
      <c r="E6" s="38" t="s">
        <v>38</v>
      </c>
      <c r="F6" s="39">
        <v>150</v>
      </c>
      <c r="G6" s="39">
        <v>10</v>
      </c>
      <c r="H6" s="39">
        <v>7</v>
      </c>
      <c r="I6" s="39">
        <v>46</v>
      </c>
      <c r="J6" s="39">
        <v>232</v>
      </c>
      <c r="K6" s="40">
        <v>508</v>
      </c>
      <c r="L6" s="39">
        <v>7.95</v>
      </c>
    </row>
    <row r="7" spans="1:12" ht="14.4" x14ac:dyDescent="0.3">
      <c r="A7" s="22"/>
      <c r="B7" s="14"/>
      <c r="C7" s="10"/>
      <c r="D7" s="56" t="s">
        <v>53</v>
      </c>
      <c r="E7" s="41" t="s">
        <v>80</v>
      </c>
      <c r="F7" s="42">
        <v>90</v>
      </c>
      <c r="G7" s="42">
        <v>8</v>
      </c>
      <c r="H7" s="42">
        <v>10</v>
      </c>
      <c r="I7" s="42">
        <v>7</v>
      </c>
      <c r="J7" s="42">
        <v>151</v>
      </c>
      <c r="K7" s="43" t="s">
        <v>56</v>
      </c>
      <c r="L7" s="42">
        <v>38.96</v>
      </c>
    </row>
    <row r="8" spans="1:12" ht="14.4" x14ac:dyDescent="0.3">
      <c r="A8" s="22"/>
      <c r="B8" s="14"/>
      <c r="C8" s="10"/>
      <c r="D8" s="6" t="s">
        <v>22</v>
      </c>
      <c r="E8" s="50" t="s">
        <v>39</v>
      </c>
      <c r="F8" s="42">
        <v>200</v>
      </c>
      <c r="G8" s="42">
        <v>0</v>
      </c>
      <c r="H8" s="42">
        <v>0</v>
      </c>
      <c r="I8" s="42">
        <v>14</v>
      </c>
      <c r="J8" s="42">
        <v>56</v>
      </c>
      <c r="K8" s="43">
        <v>685</v>
      </c>
      <c r="L8" s="42">
        <v>3.24</v>
      </c>
    </row>
    <row r="9" spans="1:12" ht="14.4" x14ac:dyDescent="0.3">
      <c r="A9" s="22"/>
      <c r="B9" s="14"/>
      <c r="C9" s="10"/>
      <c r="D9" s="59" t="s">
        <v>24</v>
      </c>
      <c r="E9" s="41" t="s">
        <v>63</v>
      </c>
      <c r="F9" s="42">
        <v>80</v>
      </c>
      <c r="G9" s="42">
        <v>1</v>
      </c>
      <c r="H9" s="42">
        <v>0</v>
      </c>
      <c r="I9" s="42">
        <v>4</v>
      </c>
      <c r="J9" s="42">
        <v>24</v>
      </c>
      <c r="K9" s="43">
        <v>572</v>
      </c>
      <c r="L9" s="42">
        <v>14.09</v>
      </c>
    </row>
    <row r="10" spans="1:12" ht="14.4" x14ac:dyDescent="0.3">
      <c r="A10" s="22"/>
      <c r="B10" s="14"/>
      <c r="C10" s="10"/>
      <c r="D10" s="52" t="s">
        <v>40</v>
      </c>
      <c r="E10" s="50" t="s">
        <v>41</v>
      </c>
      <c r="F10" s="42">
        <v>50</v>
      </c>
      <c r="G10" s="42">
        <v>0</v>
      </c>
      <c r="H10" s="42">
        <v>2</v>
      </c>
      <c r="I10" s="42">
        <v>2</v>
      </c>
      <c r="J10" s="42">
        <v>24</v>
      </c>
      <c r="K10" s="43">
        <v>331</v>
      </c>
      <c r="L10" s="42">
        <v>3.33</v>
      </c>
    </row>
    <row r="11" spans="1:12" ht="14.4" x14ac:dyDescent="0.3">
      <c r="A11" s="22"/>
      <c r="B11" s="14"/>
      <c r="C11" s="10"/>
      <c r="D11" s="6" t="s">
        <v>29</v>
      </c>
      <c r="E11" s="50" t="s">
        <v>42</v>
      </c>
      <c r="F11" s="42">
        <v>30</v>
      </c>
      <c r="G11" s="42">
        <v>2</v>
      </c>
      <c r="H11" s="42">
        <v>0</v>
      </c>
      <c r="I11" s="42">
        <v>1</v>
      </c>
      <c r="J11" s="42">
        <v>70</v>
      </c>
      <c r="K11" s="51" t="s">
        <v>43</v>
      </c>
      <c r="L11" s="42">
        <v>3.91</v>
      </c>
    </row>
    <row r="12" spans="1:12" ht="14.4" x14ac:dyDescent="0.3">
      <c r="A12" s="23"/>
      <c r="B12" s="16"/>
      <c r="C12" s="7"/>
      <c r="D12" s="17" t="s">
        <v>31</v>
      </c>
      <c r="E12" s="8"/>
      <c r="F12" s="18">
        <f>SUM(F6:F11)</f>
        <v>600</v>
      </c>
      <c r="G12" s="18">
        <f>SUM(G6:G11)</f>
        <v>21</v>
      </c>
      <c r="H12" s="18">
        <f>SUM(H6:H11)</f>
        <v>19</v>
      </c>
      <c r="I12" s="18">
        <f>SUM(I6:I11)</f>
        <v>74</v>
      </c>
      <c r="J12" s="18">
        <f>SUM(J6:J11)</f>
        <v>557</v>
      </c>
      <c r="K12" s="24"/>
      <c r="L12" s="18">
        <f>SUM(L6:L11)</f>
        <v>71.48</v>
      </c>
    </row>
    <row r="13" spans="1:12" ht="14.4" x14ac:dyDescent="0.3">
      <c r="A13" s="22">
        <f>A6</f>
        <v>1</v>
      </c>
      <c r="B13" s="13">
        <f>B6</f>
        <v>1</v>
      </c>
      <c r="C13" s="10" t="s">
        <v>23</v>
      </c>
      <c r="D13" s="7" t="s">
        <v>24</v>
      </c>
      <c r="E13" s="65"/>
      <c r="F13" s="66"/>
      <c r="G13" s="66"/>
      <c r="H13" s="66"/>
      <c r="I13" s="66"/>
      <c r="J13" s="66"/>
      <c r="K13" s="67"/>
      <c r="L13" s="66"/>
    </row>
    <row r="14" spans="1:12" ht="14.4" x14ac:dyDescent="0.3">
      <c r="A14" s="22"/>
      <c r="B14" s="14"/>
      <c r="C14" s="10"/>
      <c r="D14" s="6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2"/>
      <c r="B15" s="14"/>
      <c r="C15" s="10"/>
      <c r="D15" s="6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4.4" x14ac:dyDescent="0.3">
      <c r="A16" s="22"/>
      <c r="B16" s="14"/>
      <c r="C16" s="10"/>
      <c r="D16" s="6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2" ht="14.4" x14ac:dyDescent="0.3">
      <c r="A17" s="22"/>
      <c r="B17" s="14"/>
      <c r="C17" s="10"/>
      <c r="D17" s="6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2" ht="14.4" x14ac:dyDescent="0.3">
      <c r="A18" s="22"/>
      <c r="B18" s="14"/>
      <c r="C18" s="10"/>
      <c r="D18" s="6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2" ht="14.4" x14ac:dyDescent="0.3">
      <c r="A19" s="22"/>
      <c r="B19" s="14"/>
      <c r="C19" s="10"/>
      <c r="D19" s="6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2" ht="14.4" x14ac:dyDescent="0.3">
      <c r="A20" s="23"/>
      <c r="B20" s="16"/>
      <c r="C20" s="7"/>
      <c r="D20" s="17" t="s">
        <v>31</v>
      </c>
      <c r="E20" s="8"/>
      <c r="F20" s="18">
        <f>SUM(F13:F19)</f>
        <v>0</v>
      </c>
      <c r="G20" s="18">
        <f>SUM(G13:G19)</f>
        <v>0</v>
      </c>
      <c r="H20" s="18">
        <f>SUM(H13:H19)</f>
        <v>0</v>
      </c>
      <c r="I20" s="18">
        <f>SUM(I13:I19)</f>
        <v>0</v>
      </c>
      <c r="J20" s="18">
        <f>SUM(J13:J19)</f>
        <v>0</v>
      </c>
      <c r="K20" s="24"/>
      <c r="L20" s="18">
        <f>SUM(L13:L19)</f>
        <v>0</v>
      </c>
    </row>
    <row r="21" spans="1:12" ht="15" customHeight="1" thickBot="1" x14ac:dyDescent="0.3">
      <c r="A21" s="28">
        <f>A6</f>
        <v>1</v>
      </c>
      <c r="B21" s="29">
        <f>B6</f>
        <v>1</v>
      </c>
      <c r="C21" s="79" t="s">
        <v>4</v>
      </c>
      <c r="D21" s="81"/>
      <c r="E21" s="30"/>
      <c r="F21" s="31">
        <f>F12+F20</f>
        <v>600</v>
      </c>
      <c r="G21" s="31">
        <f>G12+G20</f>
        <v>21</v>
      </c>
      <c r="H21" s="31">
        <f>H12+H20</f>
        <v>19</v>
      </c>
      <c r="I21" s="31">
        <f>I12+I20</f>
        <v>74</v>
      </c>
      <c r="J21" s="31">
        <f>J12+J20</f>
        <v>557</v>
      </c>
      <c r="K21" s="31"/>
      <c r="L21" s="31">
        <f>L12+L20</f>
        <v>71.48</v>
      </c>
    </row>
    <row r="22" spans="1:12" ht="14.4" x14ac:dyDescent="0.3">
      <c r="A22" s="13">
        <v>1</v>
      </c>
      <c r="B22" s="14">
        <v>2</v>
      </c>
      <c r="C22" s="21" t="s">
        <v>20</v>
      </c>
      <c r="D22" s="53" t="s">
        <v>27</v>
      </c>
      <c r="E22" s="54" t="s">
        <v>45</v>
      </c>
      <c r="F22" s="39">
        <v>150</v>
      </c>
      <c r="G22" s="39">
        <v>4</v>
      </c>
      <c r="H22" s="39">
        <v>6</v>
      </c>
      <c r="I22" s="39">
        <v>25</v>
      </c>
      <c r="J22" s="39">
        <v>165</v>
      </c>
      <c r="K22" s="40">
        <v>520</v>
      </c>
      <c r="L22" s="60">
        <v>15.34</v>
      </c>
    </row>
    <row r="23" spans="1:12" ht="14.4" x14ac:dyDescent="0.3">
      <c r="A23" s="13"/>
      <c r="B23" s="14"/>
      <c r="C23" s="10"/>
      <c r="D23" s="56" t="s">
        <v>53</v>
      </c>
      <c r="E23" s="50" t="s">
        <v>46</v>
      </c>
      <c r="F23" s="57">
        <v>90</v>
      </c>
      <c r="G23" s="42">
        <v>9</v>
      </c>
      <c r="H23" s="42">
        <v>8</v>
      </c>
      <c r="I23" s="42">
        <v>12</v>
      </c>
      <c r="J23" s="88">
        <v>149</v>
      </c>
      <c r="K23" s="43">
        <v>388</v>
      </c>
      <c r="L23" s="42">
        <v>57.38</v>
      </c>
    </row>
    <row r="24" spans="1:12" ht="14.4" x14ac:dyDescent="0.3">
      <c r="A24" s="13"/>
      <c r="B24" s="14"/>
      <c r="C24" s="10"/>
      <c r="D24" s="52" t="s">
        <v>28</v>
      </c>
      <c r="E24" s="50" t="s">
        <v>57</v>
      </c>
      <c r="F24" s="42">
        <v>200</v>
      </c>
      <c r="G24" s="42">
        <v>1</v>
      </c>
      <c r="H24" s="42">
        <v>0</v>
      </c>
      <c r="I24" s="42">
        <v>32</v>
      </c>
      <c r="J24" s="42">
        <v>133</v>
      </c>
      <c r="K24" s="43">
        <v>639</v>
      </c>
      <c r="L24" s="42">
        <v>3.63</v>
      </c>
    </row>
    <row r="25" spans="1:12" ht="14.4" x14ac:dyDescent="0.3">
      <c r="A25" s="13"/>
      <c r="B25" s="14"/>
      <c r="C25" s="10"/>
      <c r="D25" s="6" t="s">
        <v>64</v>
      </c>
      <c r="E25" s="41" t="s">
        <v>65</v>
      </c>
      <c r="F25" s="42">
        <v>180</v>
      </c>
      <c r="G25" s="42">
        <v>0</v>
      </c>
      <c r="H25" s="42">
        <v>0</v>
      </c>
      <c r="I25" s="42">
        <v>10</v>
      </c>
      <c r="J25" s="42">
        <v>47</v>
      </c>
      <c r="K25" s="43">
        <v>338</v>
      </c>
      <c r="L25" s="42">
        <v>25.59</v>
      </c>
    </row>
    <row r="26" spans="1:12" ht="14.4" x14ac:dyDescent="0.3">
      <c r="A26" s="13"/>
      <c r="B26" s="14"/>
      <c r="C26" s="10"/>
      <c r="D26" s="63" t="s">
        <v>29</v>
      </c>
      <c r="E26" s="50" t="s">
        <v>42</v>
      </c>
      <c r="F26" s="42">
        <v>30</v>
      </c>
      <c r="G26" s="42">
        <v>2</v>
      </c>
      <c r="H26" s="42">
        <v>0</v>
      </c>
      <c r="I26" s="42">
        <v>1</v>
      </c>
      <c r="J26" s="42">
        <v>70</v>
      </c>
      <c r="K26" s="51" t="s">
        <v>43</v>
      </c>
      <c r="L26" s="42">
        <v>3.91</v>
      </c>
    </row>
    <row r="27" spans="1:12" ht="14.4" x14ac:dyDescent="0.3">
      <c r="A27" s="15"/>
      <c r="B27" s="16"/>
      <c r="C27" s="7"/>
      <c r="D27" s="17" t="s">
        <v>31</v>
      </c>
      <c r="E27" s="8"/>
      <c r="F27" s="18">
        <f>SUM(F22:F26)</f>
        <v>650</v>
      </c>
      <c r="G27" s="18">
        <f>SUM(G22:G26)</f>
        <v>16</v>
      </c>
      <c r="H27" s="18">
        <f>SUM(H22:H26)</f>
        <v>14</v>
      </c>
      <c r="I27" s="18">
        <f>SUM(I22:I26)</f>
        <v>80</v>
      </c>
      <c r="J27" s="18">
        <f>SUM(J22:J26)</f>
        <v>564</v>
      </c>
      <c r="K27" s="24"/>
      <c r="L27" s="61">
        <f>SUM(L22:L26)</f>
        <v>105.85</v>
      </c>
    </row>
    <row r="28" spans="1:12" ht="14.4" x14ac:dyDescent="0.3">
      <c r="A28" s="12">
        <f>A22</f>
        <v>1</v>
      </c>
      <c r="B28" s="12">
        <f>B22</f>
        <v>2</v>
      </c>
      <c r="C28" s="9" t="s">
        <v>23</v>
      </c>
      <c r="D28" s="6" t="s">
        <v>24</v>
      </c>
      <c r="E28" s="41"/>
      <c r="F28" s="42"/>
      <c r="G28" s="42"/>
      <c r="H28" s="42"/>
      <c r="I28" s="42"/>
      <c r="J28" s="42"/>
      <c r="K28" s="43"/>
      <c r="L28" s="42"/>
    </row>
    <row r="29" spans="1:12" ht="14.4" x14ac:dyDescent="0.3">
      <c r="A29" s="13"/>
      <c r="B29" s="14"/>
      <c r="C29" s="10"/>
      <c r="D29" s="6" t="s">
        <v>25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3"/>
      <c r="B30" s="14"/>
      <c r="C30" s="10"/>
      <c r="D30" s="6" t="s">
        <v>26</v>
      </c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3"/>
      <c r="B31" s="14"/>
      <c r="C31" s="10"/>
      <c r="D31" s="6" t="s">
        <v>27</v>
      </c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3"/>
      <c r="B32" s="14"/>
      <c r="C32" s="10"/>
      <c r="D32" s="6" t="s">
        <v>28</v>
      </c>
      <c r="E32" s="41"/>
      <c r="F32" s="42"/>
      <c r="G32" s="42"/>
      <c r="H32" s="42"/>
      <c r="I32" s="42"/>
      <c r="J32" s="42"/>
      <c r="K32" s="43"/>
      <c r="L32" s="42"/>
    </row>
    <row r="33" spans="1:12" ht="14.4" x14ac:dyDescent="0.3">
      <c r="A33" s="13"/>
      <c r="B33" s="14"/>
      <c r="C33" s="10"/>
      <c r="D33" s="6" t="s">
        <v>29</v>
      </c>
      <c r="E33" s="41"/>
      <c r="F33" s="42"/>
      <c r="G33" s="42"/>
      <c r="H33" s="42"/>
      <c r="I33" s="42"/>
      <c r="J33" s="42"/>
      <c r="K33" s="43"/>
      <c r="L33" s="42"/>
    </row>
    <row r="34" spans="1:12" ht="14.4" x14ac:dyDescent="0.3">
      <c r="A34" s="13"/>
      <c r="B34" s="14"/>
      <c r="C34" s="10"/>
      <c r="D34" s="6" t="s">
        <v>30</v>
      </c>
      <c r="E34" s="41"/>
      <c r="F34" s="42"/>
      <c r="G34" s="42"/>
      <c r="H34" s="42"/>
      <c r="I34" s="42"/>
      <c r="J34" s="42"/>
      <c r="K34" s="43"/>
      <c r="L34" s="42"/>
    </row>
    <row r="35" spans="1:12" ht="14.4" x14ac:dyDescent="0.3">
      <c r="A35" s="15"/>
      <c r="B35" s="16"/>
      <c r="C35" s="7"/>
      <c r="D35" s="17" t="s">
        <v>31</v>
      </c>
      <c r="E35" s="8"/>
      <c r="F35" s="18">
        <f>SUM(F28:F34)</f>
        <v>0</v>
      </c>
      <c r="G35" s="18">
        <f>SUM(G28:G34)</f>
        <v>0</v>
      </c>
      <c r="H35" s="18">
        <f>SUM(H28:H34)</f>
        <v>0</v>
      </c>
      <c r="I35" s="18">
        <f>SUM(I28:I34)</f>
        <v>0</v>
      </c>
      <c r="J35" s="18">
        <f>SUM(J28:J34)</f>
        <v>0</v>
      </c>
      <c r="K35" s="24"/>
      <c r="L35" s="18">
        <f>SUM(L28:L34)</f>
        <v>0</v>
      </c>
    </row>
    <row r="36" spans="1:12" ht="15.75" customHeight="1" thickBot="1" x14ac:dyDescent="0.3">
      <c r="A36" s="32">
        <f>A22</f>
        <v>1</v>
      </c>
      <c r="B36" s="32">
        <f>B22</f>
        <v>2</v>
      </c>
      <c r="C36" s="79" t="s">
        <v>4</v>
      </c>
      <c r="D36" s="80"/>
      <c r="E36" s="30"/>
      <c r="F36" s="31">
        <f>F27+F35</f>
        <v>650</v>
      </c>
      <c r="G36" s="31">
        <f>G27+G35</f>
        <v>16</v>
      </c>
      <c r="H36" s="31">
        <f>H27+H35</f>
        <v>14</v>
      </c>
      <c r="I36" s="31">
        <f>I27+I35</f>
        <v>80</v>
      </c>
      <c r="J36" s="31">
        <f>J27+J35</f>
        <v>564</v>
      </c>
      <c r="K36" s="31"/>
      <c r="L36" s="31">
        <f>L27+L35</f>
        <v>105.85</v>
      </c>
    </row>
    <row r="37" spans="1:12" ht="14.4" x14ac:dyDescent="0.3">
      <c r="A37" s="19">
        <v>1</v>
      </c>
      <c r="B37" s="20">
        <v>3</v>
      </c>
      <c r="C37" s="21" t="s">
        <v>20</v>
      </c>
      <c r="D37" s="5" t="s">
        <v>21</v>
      </c>
      <c r="E37" s="54" t="s">
        <v>48</v>
      </c>
      <c r="F37" s="39">
        <v>200</v>
      </c>
      <c r="G37" s="39">
        <v>7</v>
      </c>
      <c r="H37" s="39">
        <v>7</v>
      </c>
      <c r="I37" s="39">
        <v>37</v>
      </c>
      <c r="J37" s="89">
        <v>235</v>
      </c>
      <c r="K37" s="58" t="s">
        <v>49</v>
      </c>
      <c r="L37" s="39">
        <v>70.62</v>
      </c>
    </row>
    <row r="38" spans="1:12" ht="14.4" x14ac:dyDescent="0.3">
      <c r="A38" s="22"/>
      <c r="B38" s="14"/>
      <c r="C38" s="10"/>
      <c r="D38" s="6" t="s">
        <v>22</v>
      </c>
      <c r="E38" s="50" t="s">
        <v>50</v>
      </c>
      <c r="F38" s="42">
        <v>200</v>
      </c>
      <c r="G38" s="42">
        <v>4</v>
      </c>
      <c r="H38" s="42">
        <v>3</v>
      </c>
      <c r="I38" s="42">
        <v>25</v>
      </c>
      <c r="J38" s="42">
        <v>138</v>
      </c>
      <c r="K38" s="43" t="s">
        <v>91</v>
      </c>
      <c r="L38" s="42">
        <v>12.4</v>
      </c>
    </row>
    <row r="39" spans="1:12" ht="14.4" x14ac:dyDescent="0.3">
      <c r="A39" s="22"/>
      <c r="B39" s="14"/>
      <c r="C39" s="10"/>
      <c r="D39" s="59" t="s">
        <v>24</v>
      </c>
      <c r="E39" s="41" t="s">
        <v>94</v>
      </c>
      <c r="F39" s="42">
        <v>80</v>
      </c>
      <c r="G39" s="42">
        <v>1</v>
      </c>
      <c r="H39" s="42">
        <v>0</v>
      </c>
      <c r="I39" s="42">
        <v>4</v>
      </c>
      <c r="J39" s="42">
        <v>24</v>
      </c>
      <c r="K39" s="43">
        <v>572</v>
      </c>
      <c r="L39" s="42">
        <v>14.09</v>
      </c>
    </row>
    <row r="40" spans="1:12" ht="14.4" x14ac:dyDescent="0.3">
      <c r="A40" s="22"/>
      <c r="B40" s="14"/>
      <c r="C40" s="10"/>
      <c r="D40" s="63" t="s">
        <v>29</v>
      </c>
      <c r="E40" s="50" t="s">
        <v>42</v>
      </c>
      <c r="F40" s="42">
        <v>30</v>
      </c>
      <c r="G40" s="42">
        <v>2</v>
      </c>
      <c r="H40" s="42">
        <v>0</v>
      </c>
      <c r="I40" s="42">
        <v>1</v>
      </c>
      <c r="J40" s="42">
        <v>70</v>
      </c>
      <c r="K40" s="51" t="s">
        <v>43</v>
      </c>
      <c r="L40" s="42">
        <v>3.91</v>
      </c>
    </row>
    <row r="41" spans="1:12" ht="14.4" x14ac:dyDescent="0.3">
      <c r="A41" s="22"/>
      <c r="B41" s="14"/>
      <c r="C41" s="10"/>
      <c r="D41" s="64" t="s">
        <v>30</v>
      </c>
      <c r="E41" s="50" t="s">
        <v>44</v>
      </c>
      <c r="F41" s="42">
        <v>30</v>
      </c>
      <c r="G41" s="42">
        <v>1</v>
      </c>
      <c r="H41" s="42">
        <v>0</v>
      </c>
      <c r="I41" s="42">
        <v>1</v>
      </c>
      <c r="J41" s="42">
        <v>55</v>
      </c>
      <c r="K41" s="51" t="s">
        <v>43</v>
      </c>
      <c r="L41" s="42">
        <v>3.03</v>
      </c>
    </row>
    <row r="42" spans="1:12" ht="14.4" x14ac:dyDescent="0.3">
      <c r="A42" s="23"/>
      <c r="B42" s="16"/>
      <c r="C42" s="7"/>
      <c r="D42" s="17" t="s">
        <v>31</v>
      </c>
      <c r="E42" s="8"/>
      <c r="F42" s="18">
        <f>SUM(F37:F41)</f>
        <v>540</v>
      </c>
      <c r="G42" s="18">
        <f>SUM(G37:G41)</f>
        <v>15</v>
      </c>
      <c r="H42" s="18">
        <f>SUM(H37:H41)</f>
        <v>10</v>
      </c>
      <c r="I42" s="18">
        <f>SUM(I37:I41)</f>
        <v>68</v>
      </c>
      <c r="J42" s="90">
        <f>SUM(J37:J41)</f>
        <v>522</v>
      </c>
      <c r="K42" s="24"/>
      <c r="L42" s="18">
        <f>SUM(L37:L41)</f>
        <v>104.05000000000001</v>
      </c>
    </row>
    <row r="43" spans="1:12" ht="14.4" x14ac:dyDescent="0.3">
      <c r="A43" s="25">
        <f>A37</f>
        <v>1</v>
      </c>
      <c r="B43" s="12">
        <f>B37</f>
        <v>3</v>
      </c>
      <c r="C43" s="9" t="s">
        <v>23</v>
      </c>
      <c r="D43" s="6" t="s">
        <v>24</v>
      </c>
      <c r="E43" s="41"/>
      <c r="F43" s="42"/>
      <c r="G43" s="42"/>
      <c r="H43" s="42"/>
      <c r="I43" s="42"/>
      <c r="J43" s="42"/>
      <c r="K43" s="43"/>
      <c r="L43" s="42"/>
    </row>
    <row r="44" spans="1:12" ht="14.4" x14ac:dyDescent="0.3">
      <c r="A44" s="22"/>
      <c r="B44" s="14"/>
      <c r="C44" s="10"/>
      <c r="D44" s="6" t="s">
        <v>25</v>
      </c>
      <c r="E44" s="41"/>
      <c r="F44" s="42"/>
      <c r="G44" s="42"/>
      <c r="H44" s="42"/>
      <c r="I44" s="42"/>
      <c r="J44" s="42"/>
      <c r="K44" s="43"/>
      <c r="L44" s="42"/>
    </row>
    <row r="45" spans="1:12" ht="14.4" x14ac:dyDescent="0.3">
      <c r="A45" s="22"/>
      <c r="B45" s="14"/>
      <c r="C45" s="10"/>
      <c r="D45" s="6" t="s">
        <v>26</v>
      </c>
      <c r="E45" s="41"/>
      <c r="F45" s="42"/>
      <c r="G45" s="42"/>
      <c r="H45" s="42"/>
      <c r="I45" s="42"/>
      <c r="J45" s="42"/>
      <c r="K45" s="43"/>
      <c r="L45" s="42"/>
    </row>
    <row r="46" spans="1:12" ht="14.4" x14ac:dyDescent="0.3">
      <c r="A46" s="22"/>
      <c r="B46" s="14"/>
      <c r="C46" s="10"/>
      <c r="D46" s="6" t="s">
        <v>27</v>
      </c>
      <c r="E46" s="41"/>
      <c r="F46" s="42"/>
      <c r="G46" s="42"/>
      <c r="H46" s="42"/>
      <c r="I46" s="42"/>
      <c r="J46" s="42"/>
      <c r="K46" s="43"/>
      <c r="L46" s="42"/>
    </row>
    <row r="47" spans="1:12" ht="14.4" x14ac:dyDescent="0.3">
      <c r="A47" s="22"/>
      <c r="B47" s="14"/>
      <c r="C47" s="10"/>
      <c r="D47" s="6" t="s">
        <v>28</v>
      </c>
      <c r="E47" s="41"/>
      <c r="F47" s="42"/>
      <c r="G47" s="42"/>
      <c r="H47" s="42"/>
      <c r="I47" s="42"/>
      <c r="J47" s="42"/>
      <c r="K47" s="43"/>
      <c r="L47" s="42"/>
    </row>
    <row r="48" spans="1:12" ht="14.4" x14ac:dyDescent="0.3">
      <c r="A48" s="22"/>
      <c r="B48" s="14"/>
      <c r="C48" s="10"/>
      <c r="D48" s="6" t="s">
        <v>29</v>
      </c>
      <c r="E48" s="41"/>
      <c r="F48" s="42"/>
      <c r="G48" s="42"/>
      <c r="H48" s="42"/>
      <c r="I48" s="42"/>
      <c r="J48" s="42"/>
      <c r="K48" s="43"/>
      <c r="L48" s="42"/>
    </row>
    <row r="49" spans="1:12" ht="14.4" x14ac:dyDescent="0.3">
      <c r="A49" s="22"/>
      <c r="B49" s="14"/>
      <c r="C49" s="10"/>
      <c r="D49" s="6" t="s">
        <v>30</v>
      </c>
      <c r="E49" s="41"/>
      <c r="F49" s="42"/>
      <c r="G49" s="42"/>
      <c r="H49" s="42"/>
      <c r="I49" s="42"/>
      <c r="J49" s="42"/>
      <c r="K49" s="43"/>
      <c r="L49" s="42"/>
    </row>
    <row r="50" spans="1:12" ht="14.4" x14ac:dyDescent="0.3">
      <c r="A50" s="23"/>
      <c r="B50" s="16"/>
      <c r="C50" s="7"/>
      <c r="D50" s="17" t="s">
        <v>31</v>
      </c>
      <c r="E50" s="8"/>
      <c r="F50" s="18">
        <f>SUM(F43:F49)</f>
        <v>0</v>
      </c>
      <c r="G50" s="18">
        <f>SUM(G43:G49)</f>
        <v>0</v>
      </c>
      <c r="H50" s="18">
        <f>SUM(H43:H49)</f>
        <v>0</v>
      </c>
      <c r="I50" s="18">
        <f>SUM(I43:I49)</f>
        <v>0</v>
      </c>
      <c r="J50" s="18">
        <f>SUM(J43:J49)</f>
        <v>0</v>
      </c>
      <c r="K50" s="24"/>
      <c r="L50" s="18">
        <f>SUM(L43:L49)</f>
        <v>0</v>
      </c>
    </row>
    <row r="51" spans="1:12" ht="15.75" customHeight="1" thickBot="1" x14ac:dyDescent="0.3">
      <c r="A51" s="28">
        <f>A37</f>
        <v>1</v>
      </c>
      <c r="B51" s="29">
        <f>B37</f>
        <v>3</v>
      </c>
      <c r="C51" s="79" t="s">
        <v>4</v>
      </c>
      <c r="D51" s="80"/>
      <c r="E51" s="30"/>
      <c r="F51" s="31">
        <f>F42+F50</f>
        <v>540</v>
      </c>
      <c r="G51" s="31">
        <f>G42+G50</f>
        <v>15</v>
      </c>
      <c r="H51" s="31">
        <f>H42+H50</f>
        <v>10</v>
      </c>
      <c r="I51" s="31">
        <f>I42+I50</f>
        <v>68</v>
      </c>
      <c r="J51" s="31">
        <f>J42+J50</f>
        <v>522</v>
      </c>
      <c r="K51" s="31"/>
      <c r="L51" s="31">
        <f>L42+L50</f>
        <v>104.05000000000001</v>
      </c>
    </row>
    <row r="52" spans="1:12" ht="14.4" x14ac:dyDescent="0.3">
      <c r="A52" s="19">
        <v>1</v>
      </c>
      <c r="B52" s="20">
        <v>4</v>
      </c>
      <c r="C52" s="21" t="s">
        <v>20</v>
      </c>
      <c r="D52" s="5" t="s">
        <v>21</v>
      </c>
      <c r="E52" s="38" t="s">
        <v>66</v>
      </c>
      <c r="F52" s="39">
        <v>250</v>
      </c>
      <c r="G52" s="39">
        <v>2</v>
      </c>
      <c r="H52" s="39">
        <v>5</v>
      </c>
      <c r="I52" s="39">
        <v>11</v>
      </c>
      <c r="J52" s="89">
        <v>95</v>
      </c>
      <c r="K52" s="58">
        <v>110</v>
      </c>
      <c r="L52" s="39">
        <v>19.23</v>
      </c>
    </row>
    <row r="53" spans="1:12" ht="14.4" x14ac:dyDescent="0.3">
      <c r="A53" s="22"/>
      <c r="B53" s="14"/>
      <c r="C53" s="10"/>
      <c r="D53" s="52" t="s">
        <v>28</v>
      </c>
      <c r="E53" s="50" t="s">
        <v>57</v>
      </c>
      <c r="F53" s="42">
        <v>200</v>
      </c>
      <c r="G53" s="42">
        <v>1</v>
      </c>
      <c r="H53" s="42">
        <v>0</v>
      </c>
      <c r="I53" s="42">
        <v>32</v>
      </c>
      <c r="J53" s="42">
        <v>133</v>
      </c>
      <c r="K53" s="43">
        <v>639</v>
      </c>
      <c r="L53" s="42">
        <v>3.63</v>
      </c>
    </row>
    <row r="54" spans="1:12" ht="14.4" x14ac:dyDescent="0.3">
      <c r="A54" s="22"/>
      <c r="B54" s="14"/>
      <c r="C54" s="10"/>
      <c r="D54" s="86" t="s">
        <v>67</v>
      </c>
      <c r="E54" s="41" t="s">
        <v>95</v>
      </c>
      <c r="F54" s="42">
        <v>60</v>
      </c>
      <c r="G54" s="42">
        <v>6</v>
      </c>
      <c r="H54" s="42">
        <v>8</v>
      </c>
      <c r="I54" s="42">
        <v>15</v>
      </c>
      <c r="J54" s="42">
        <v>157</v>
      </c>
      <c r="K54" s="73" t="s">
        <v>92</v>
      </c>
      <c r="L54" s="42">
        <v>23.71</v>
      </c>
    </row>
    <row r="55" spans="1:12" ht="14.4" x14ac:dyDescent="0.3">
      <c r="A55" s="22"/>
      <c r="B55" s="14"/>
      <c r="C55" s="10"/>
      <c r="D55" s="63" t="s">
        <v>29</v>
      </c>
      <c r="E55" s="50" t="s">
        <v>42</v>
      </c>
      <c r="F55" s="42">
        <v>30</v>
      </c>
      <c r="G55" s="42">
        <v>2</v>
      </c>
      <c r="H55" s="42">
        <v>0</v>
      </c>
      <c r="I55" s="42">
        <v>1</v>
      </c>
      <c r="J55" s="42">
        <v>70</v>
      </c>
      <c r="K55" s="51" t="s">
        <v>43</v>
      </c>
      <c r="L55" s="42">
        <v>3.91</v>
      </c>
    </row>
    <row r="56" spans="1:12" ht="14.4" x14ac:dyDescent="0.3">
      <c r="A56" s="22"/>
      <c r="B56" s="14"/>
      <c r="C56" s="10"/>
      <c r="D56" s="64" t="s">
        <v>30</v>
      </c>
      <c r="E56" s="50" t="s">
        <v>44</v>
      </c>
      <c r="F56" s="42">
        <v>30</v>
      </c>
      <c r="G56" s="42">
        <v>1</v>
      </c>
      <c r="H56" s="42">
        <v>0</v>
      </c>
      <c r="I56" s="42">
        <v>1</v>
      </c>
      <c r="J56" s="42">
        <v>55</v>
      </c>
      <c r="K56" s="51" t="s">
        <v>43</v>
      </c>
      <c r="L56" s="42">
        <v>3.03</v>
      </c>
    </row>
    <row r="57" spans="1:12" ht="14.4" x14ac:dyDescent="0.3">
      <c r="A57" s="23"/>
      <c r="B57" s="16"/>
      <c r="C57" s="7"/>
      <c r="D57" s="17" t="s">
        <v>31</v>
      </c>
      <c r="E57" s="8"/>
      <c r="F57" s="18">
        <f>SUM(F52:F56)</f>
        <v>570</v>
      </c>
      <c r="G57" s="18">
        <f>SUM(G52:G56)</f>
        <v>12</v>
      </c>
      <c r="H57" s="18">
        <f>SUM(H52:H56)</f>
        <v>13</v>
      </c>
      <c r="I57" s="18">
        <f>SUM(I52:I56)</f>
        <v>60</v>
      </c>
      <c r="J57" s="90">
        <f>SUM(J52:J56)</f>
        <v>510</v>
      </c>
      <c r="K57" s="24"/>
      <c r="L57" s="18">
        <f>SUM(L52:L56)</f>
        <v>53.510000000000005</v>
      </c>
    </row>
    <row r="58" spans="1:12" ht="14.4" x14ac:dyDescent="0.3">
      <c r="A58" s="25">
        <f>A52</f>
        <v>1</v>
      </c>
      <c r="B58" s="12">
        <f>B52</f>
        <v>4</v>
      </c>
      <c r="C58" s="9" t="s">
        <v>23</v>
      </c>
      <c r="D58" s="6" t="s">
        <v>24</v>
      </c>
      <c r="E58" s="41"/>
      <c r="F58" s="42"/>
      <c r="G58" s="42"/>
      <c r="H58" s="42"/>
      <c r="I58" s="42"/>
      <c r="J58" s="42"/>
      <c r="K58" s="43"/>
      <c r="L58" s="42"/>
    </row>
    <row r="59" spans="1:12" ht="14.4" x14ac:dyDescent="0.3">
      <c r="A59" s="22"/>
      <c r="B59" s="14"/>
      <c r="C59" s="10"/>
      <c r="D59" s="6" t="s">
        <v>25</v>
      </c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2"/>
      <c r="B60" s="14"/>
      <c r="C60" s="10"/>
      <c r="D60" s="6" t="s">
        <v>26</v>
      </c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2"/>
      <c r="B61" s="14"/>
      <c r="C61" s="10"/>
      <c r="D61" s="6" t="s">
        <v>27</v>
      </c>
      <c r="E61" s="41"/>
      <c r="F61" s="42"/>
      <c r="G61" s="42"/>
      <c r="H61" s="42"/>
      <c r="I61" s="42"/>
      <c r="J61" s="42"/>
      <c r="K61" s="43"/>
      <c r="L61" s="42"/>
    </row>
    <row r="62" spans="1:12" ht="14.4" x14ac:dyDescent="0.3">
      <c r="A62" s="22"/>
      <c r="B62" s="14"/>
      <c r="C62" s="10"/>
      <c r="D62" s="6" t="s">
        <v>28</v>
      </c>
      <c r="E62" s="41"/>
      <c r="F62" s="42"/>
      <c r="G62" s="42"/>
      <c r="H62" s="42"/>
      <c r="I62" s="42"/>
      <c r="J62" s="42"/>
      <c r="K62" s="43"/>
      <c r="L62" s="42"/>
    </row>
    <row r="63" spans="1:12" ht="14.4" x14ac:dyDescent="0.3">
      <c r="A63" s="22"/>
      <c r="B63" s="14"/>
      <c r="C63" s="10"/>
      <c r="D63" s="6" t="s">
        <v>29</v>
      </c>
      <c r="E63" s="41"/>
      <c r="F63" s="42"/>
      <c r="G63" s="42"/>
      <c r="H63" s="42"/>
      <c r="I63" s="42"/>
      <c r="J63" s="42"/>
      <c r="K63" s="43"/>
      <c r="L63" s="42"/>
    </row>
    <row r="64" spans="1:12" ht="14.4" x14ac:dyDescent="0.3">
      <c r="A64" s="22"/>
      <c r="B64" s="14"/>
      <c r="C64" s="10"/>
      <c r="D64" s="6" t="s">
        <v>30</v>
      </c>
      <c r="E64" s="41"/>
      <c r="F64" s="42"/>
      <c r="G64" s="42"/>
      <c r="H64" s="42"/>
      <c r="I64" s="42"/>
      <c r="J64" s="42"/>
      <c r="K64" s="43"/>
      <c r="L64" s="42"/>
    </row>
    <row r="65" spans="1:12" ht="14.4" x14ac:dyDescent="0.3">
      <c r="A65" s="23"/>
      <c r="B65" s="16"/>
      <c r="C65" s="7"/>
      <c r="D65" s="17" t="s">
        <v>31</v>
      </c>
      <c r="E65" s="8"/>
      <c r="F65" s="18">
        <f>SUM(F58:F64)</f>
        <v>0</v>
      </c>
      <c r="G65" s="18">
        <f>SUM(G58:G64)</f>
        <v>0</v>
      </c>
      <c r="H65" s="18">
        <f>SUM(H58:H64)</f>
        <v>0</v>
      </c>
      <c r="I65" s="18">
        <f>SUM(I58:I64)</f>
        <v>0</v>
      </c>
      <c r="J65" s="18">
        <f>SUM(J58:J64)</f>
        <v>0</v>
      </c>
      <c r="K65" s="24"/>
      <c r="L65" s="18">
        <f>SUM(L58:L64)</f>
        <v>0</v>
      </c>
    </row>
    <row r="66" spans="1:12" ht="15.75" customHeight="1" thickBot="1" x14ac:dyDescent="0.3">
      <c r="A66" s="28">
        <f>A52</f>
        <v>1</v>
      </c>
      <c r="B66" s="29">
        <f>B52</f>
        <v>4</v>
      </c>
      <c r="C66" s="79" t="s">
        <v>4</v>
      </c>
      <c r="D66" s="80"/>
      <c r="E66" s="30"/>
      <c r="F66" s="31">
        <f>F57+F65</f>
        <v>570</v>
      </c>
      <c r="G66" s="31">
        <f>G57+G65</f>
        <v>12</v>
      </c>
      <c r="H66" s="31">
        <f>H57+H65</f>
        <v>13</v>
      </c>
      <c r="I66" s="31">
        <f>I57+I65</f>
        <v>60</v>
      </c>
      <c r="J66" s="31">
        <f>J57+J65</f>
        <v>510</v>
      </c>
      <c r="K66" s="31"/>
      <c r="L66" s="31">
        <f>L57+L65</f>
        <v>53.510000000000005</v>
      </c>
    </row>
    <row r="67" spans="1:12" ht="14.4" x14ac:dyDescent="0.3">
      <c r="A67" s="19">
        <v>1</v>
      </c>
      <c r="B67" s="20">
        <v>5</v>
      </c>
      <c r="C67" s="21" t="s">
        <v>20</v>
      </c>
      <c r="D67" s="53" t="s">
        <v>27</v>
      </c>
      <c r="E67" s="38" t="s">
        <v>68</v>
      </c>
      <c r="F67" s="39">
        <v>150</v>
      </c>
      <c r="G67" s="39">
        <v>7</v>
      </c>
      <c r="H67" s="39">
        <v>7</v>
      </c>
      <c r="I67" s="39">
        <v>37</v>
      </c>
      <c r="J67" s="89">
        <v>126</v>
      </c>
      <c r="K67" s="40">
        <v>516</v>
      </c>
      <c r="L67" s="39">
        <v>7.2</v>
      </c>
    </row>
    <row r="68" spans="1:12" ht="14.4" x14ac:dyDescent="0.3">
      <c r="A68" s="22"/>
      <c r="B68" s="14"/>
      <c r="C68" s="10"/>
      <c r="D68" s="55" t="s">
        <v>52</v>
      </c>
      <c r="E68" s="50" t="s">
        <v>54</v>
      </c>
      <c r="F68" s="42">
        <v>90</v>
      </c>
      <c r="G68" s="42">
        <v>13</v>
      </c>
      <c r="H68" s="42">
        <v>18</v>
      </c>
      <c r="I68" s="42">
        <v>7</v>
      </c>
      <c r="J68" s="88">
        <v>135</v>
      </c>
      <c r="K68" s="43">
        <v>498</v>
      </c>
      <c r="L68" s="42">
        <v>49</v>
      </c>
    </row>
    <row r="69" spans="1:12" ht="14.4" x14ac:dyDescent="0.3">
      <c r="A69" s="22"/>
      <c r="B69" s="14"/>
      <c r="C69" s="10"/>
      <c r="D69" s="52" t="s">
        <v>28</v>
      </c>
      <c r="E69" s="50" t="s">
        <v>55</v>
      </c>
      <c r="F69" s="42">
        <v>200</v>
      </c>
      <c r="G69" s="42">
        <v>0</v>
      </c>
      <c r="H69" s="42">
        <v>0</v>
      </c>
      <c r="I69" s="42">
        <v>32</v>
      </c>
      <c r="J69" s="42">
        <v>133</v>
      </c>
      <c r="K69" s="43">
        <v>349</v>
      </c>
      <c r="L69" s="42">
        <v>9.1</v>
      </c>
    </row>
    <row r="70" spans="1:12" ht="14.4" x14ac:dyDescent="0.3">
      <c r="A70" s="22"/>
      <c r="B70" s="14"/>
      <c r="C70" s="10"/>
      <c r="D70" s="52" t="s">
        <v>40</v>
      </c>
      <c r="E70" s="50" t="s">
        <v>41</v>
      </c>
      <c r="F70" s="42">
        <v>50</v>
      </c>
      <c r="G70" s="42">
        <v>0</v>
      </c>
      <c r="H70" s="42">
        <v>2</v>
      </c>
      <c r="I70" s="42">
        <v>2</v>
      </c>
      <c r="J70" s="42">
        <v>24</v>
      </c>
      <c r="K70" s="43">
        <v>331</v>
      </c>
      <c r="L70" s="42">
        <v>3.33</v>
      </c>
    </row>
    <row r="71" spans="1:12" ht="14.4" x14ac:dyDescent="0.3">
      <c r="A71" s="22"/>
      <c r="B71" s="14"/>
      <c r="C71" s="10"/>
      <c r="D71" s="6" t="s">
        <v>64</v>
      </c>
      <c r="E71" s="41" t="s">
        <v>65</v>
      </c>
      <c r="F71" s="42">
        <v>180</v>
      </c>
      <c r="G71" s="42">
        <v>0</v>
      </c>
      <c r="H71" s="42">
        <v>0</v>
      </c>
      <c r="I71" s="42">
        <v>10</v>
      </c>
      <c r="J71" s="42">
        <v>47</v>
      </c>
      <c r="K71" s="43">
        <v>338</v>
      </c>
      <c r="L71" s="42">
        <v>24.89</v>
      </c>
    </row>
    <row r="72" spans="1:12" ht="14.4" x14ac:dyDescent="0.3">
      <c r="A72" s="22"/>
      <c r="B72" s="14"/>
      <c r="C72" s="10"/>
      <c r="D72" s="63" t="s">
        <v>29</v>
      </c>
      <c r="E72" s="50" t="s">
        <v>42</v>
      </c>
      <c r="F72" s="42">
        <v>30</v>
      </c>
      <c r="G72" s="42">
        <v>2</v>
      </c>
      <c r="H72" s="42">
        <v>0</v>
      </c>
      <c r="I72" s="42">
        <v>1</v>
      </c>
      <c r="J72" s="42">
        <v>70</v>
      </c>
      <c r="K72" s="51" t="s">
        <v>43</v>
      </c>
      <c r="L72" s="42">
        <v>3.91</v>
      </c>
    </row>
    <row r="73" spans="1:12" ht="14.4" x14ac:dyDescent="0.3">
      <c r="A73" s="23"/>
      <c r="B73" s="16"/>
      <c r="C73" s="7"/>
      <c r="D73" s="17" t="s">
        <v>31</v>
      </c>
      <c r="E73" s="8"/>
      <c r="F73" s="18">
        <f>SUM(F67:F72)</f>
        <v>700</v>
      </c>
      <c r="G73" s="18">
        <f>SUM(G67:G72)</f>
        <v>22</v>
      </c>
      <c r="H73" s="18">
        <f>SUM(H67:H72)</f>
        <v>27</v>
      </c>
      <c r="I73" s="18">
        <f>SUM(I67:I72)</f>
        <v>89</v>
      </c>
      <c r="J73" s="18">
        <f>SUM(J67:J72)</f>
        <v>535</v>
      </c>
      <c r="K73" s="24"/>
      <c r="L73" s="18">
        <f>SUM(L67:L72)</f>
        <v>97.429999999999993</v>
      </c>
    </row>
    <row r="74" spans="1:12" ht="14.4" x14ac:dyDescent="0.3">
      <c r="A74" s="25">
        <f>A67</f>
        <v>1</v>
      </c>
      <c r="B74" s="12">
        <f>B67</f>
        <v>5</v>
      </c>
      <c r="C74" s="9" t="s">
        <v>23</v>
      </c>
      <c r="D74" s="6" t="s">
        <v>24</v>
      </c>
      <c r="E74" s="41"/>
      <c r="F74" s="42"/>
      <c r="G74" s="42"/>
      <c r="H74" s="42"/>
      <c r="I74" s="42"/>
      <c r="J74" s="42"/>
      <c r="K74" s="43"/>
      <c r="L74" s="42"/>
    </row>
    <row r="75" spans="1:12" ht="14.4" x14ac:dyDescent="0.3">
      <c r="A75" s="22"/>
      <c r="B75" s="14"/>
      <c r="C75" s="10"/>
      <c r="D75" s="6" t="s">
        <v>25</v>
      </c>
      <c r="E75" s="41"/>
      <c r="F75" s="42"/>
      <c r="G75" s="42"/>
      <c r="H75" s="42"/>
      <c r="I75" s="42"/>
      <c r="J75" s="42"/>
      <c r="K75" s="43"/>
      <c r="L75" s="42"/>
    </row>
    <row r="76" spans="1:12" ht="14.4" x14ac:dyDescent="0.3">
      <c r="A76" s="22"/>
      <c r="B76" s="14"/>
      <c r="C76" s="10"/>
      <c r="D76" s="6" t="s">
        <v>26</v>
      </c>
      <c r="E76" s="41"/>
      <c r="F76" s="42"/>
      <c r="G76" s="42"/>
      <c r="H76" s="42"/>
      <c r="I76" s="42"/>
      <c r="J76" s="42"/>
      <c r="K76" s="43"/>
      <c r="L76" s="42"/>
    </row>
    <row r="77" spans="1:12" ht="14.4" x14ac:dyDescent="0.3">
      <c r="A77" s="22"/>
      <c r="B77" s="14"/>
      <c r="C77" s="10"/>
      <c r="D77" s="6" t="s">
        <v>27</v>
      </c>
      <c r="E77" s="41"/>
      <c r="F77" s="42"/>
      <c r="G77" s="42"/>
      <c r="H77" s="42"/>
      <c r="I77" s="42"/>
      <c r="J77" s="42"/>
      <c r="K77" s="43"/>
      <c r="L77" s="42"/>
    </row>
    <row r="78" spans="1:12" ht="14.4" x14ac:dyDescent="0.3">
      <c r="A78" s="22"/>
      <c r="B78" s="14"/>
      <c r="C78" s="10"/>
      <c r="D78" s="6" t="s">
        <v>28</v>
      </c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2"/>
      <c r="B79" s="14"/>
      <c r="C79" s="10"/>
      <c r="D79" s="6" t="s">
        <v>29</v>
      </c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2"/>
      <c r="B80" s="14"/>
      <c r="C80" s="10"/>
      <c r="D80" s="6" t="s">
        <v>30</v>
      </c>
      <c r="E80" s="41"/>
      <c r="F80" s="42"/>
      <c r="G80" s="42"/>
      <c r="H80" s="42"/>
      <c r="I80" s="42"/>
      <c r="J80" s="42"/>
      <c r="K80" s="43"/>
      <c r="L80" s="42"/>
    </row>
    <row r="81" spans="1:12" ht="14.4" x14ac:dyDescent="0.3">
      <c r="A81" s="23"/>
      <c r="B81" s="16"/>
      <c r="C81" s="7"/>
      <c r="D81" s="17" t="s">
        <v>31</v>
      </c>
      <c r="E81" s="8"/>
      <c r="F81" s="18">
        <f>SUM(F74:F80)</f>
        <v>0</v>
      </c>
      <c r="G81" s="18">
        <f>SUM(G74:G80)</f>
        <v>0</v>
      </c>
      <c r="H81" s="18">
        <f>SUM(H74:H80)</f>
        <v>0</v>
      </c>
      <c r="I81" s="18">
        <f>SUM(I74:I80)</f>
        <v>0</v>
      </c>
      <c r="J81" s="18">
        <f>SUM(J74:J80)</f>
        <v>0</v>
      </c>
      <c r="K81" s="24"/>
      <c r="L81" s="18">
        <f>SUM(L74:L80)</f>
        <v>0</v>
      </c>
    </row>
    <row r="82" spans="1:12" ht="15.75" customHeight="1" thickBot="1" x14ac:dyDescent="0.3">
      <c r="A82" s="28">
        <f>A67</f>
        <v>1</v>
      </c>
      <c r="B82" s="29">
        <f>B67</f>
        <v>5</v>
      </c>
      <c r="C82" s="79" t="s">
        <v>4</v>
      </c>
      <c r="D82" s="80"/>
      <c r="E82" s="30"/>
      <c r="F82" s="31">
        <f>F73+F81</f>
        <v>700</v>
      </c>
      <c r="G82" s="31">
        <f>G73+G81</f>
        <v>22</v>
      </c>
      <c r="H82" s="31">
        <f>H73+H81</f>
        <v>27</v>
      </c>
      <c r="I82" s="31">
        <f>I73+I81</f>
        <v>89</v>
      </c>
      <c r="J82" s="31">
        <f>J73+J81</f>
        <v>535</v>
      </c>
      <c r="K82" s="31"/>
      <c r="L82" s="31">
        <f>L73+L81</f>
        <v>97.429999999999993</v>
      </c>
    </row>
    <row r="83" spans="1:12" ht="14.4" x14ac:dyDescent="0.3">
      <c r="A83" s="19">
        <v>2</v>
      </c>
      <c r="B83" s="20">
        <v>1</v>
      </c>
      <c r="C83" s="21" t="s">
        <v>20</v>
      </c>
      <c r="D83" s="5" t="s">
        <v>21</v>
      </c>
      <c r="E83" s="38" t="s">
        <v>96</v>
      </c>
      <c r="F83" s="39">
        <v>170</v>
      </c>
      <c r="G83" s="39">
        <v>26</v>
      </c>
      <c r="H83" s="39">
        <v>20</v>
      </c>
      <c r="I83" s="39">
        <v>50</v>
      </c>
      <c r="J83" s="89">
        <v>228</v>
      </c>
      <c r="K83" s="40">
        <v>366</v>
      </c>
      <c r="L83" s="39">
        <v>73.19</v>
      </c>
    </row>
    <row r="84" spans="1:12" ht="14.4" x14ac:dyDescent="0.3">
      <c r="A84" s="22"/>
      <c r="B84" s="14"/>
      <c r="C84" s="10"/>
      <c r="D84" s="6" t="s">
        <v>22</v>
      </c>
      <c r="E84" s="50" t="s">
        <v>47</v>
      </c>
      <c r="F84" s="42">
        <v>200</v>
      </c>
      <c r="G84" s="42">
        <v>0</v>
      </c>
      <c r="H84" s="42">
        <v>0</v>
      </c>
      <c r="I84" s="42">
        <v>14</v>
      </c>
      <c r="J84" s="42">
        <v>56</v>
      </c>
      <c r="K84" s="43">
        <v>686</v>
      </c>
      <c r="L84" s="42">
        <v>5</v>
      </c>
    </row>
    <row r="85" spans="1:12" ht="14.4" x14ac:dyDescent="0.3">
      <c r="A85" s="22"/>
      <c r="B85" s="14"/>
      <c r="C85" s="10"/>
      <c r="D85" s="62" t="s">
        <v>67</v>
      </c>
      <c r="E85" s="41" t="s">
        <v>97</v>
      </c>
      <c r="F85" s="42">
        <v>60</v>
      </c>
      <c r="G85" s="42">
        <v>6</v>
      </c>
      <c r="H85" s="42">
        <v>8</v>
      </c>
      <c r="I85" s="42">
        <v>15</v>
      </c>
      <c r="J85" s="42">
        <v>157</v>
      </c>
      <c r="K85" s="73" t="s">
        <v>92</v>
      </c>
      <c r="L85" s="42">
        <v>23.71</v>
      </c>
    </row>
    <row r="86" spans="1:12" ht="14.4" x14ac:dyDescent="0.3">
      <c r="A86" s="22"/>
      <c r="B86" s="14"/>
      <c r="C86" s="10"/>
      <c r="D86" s="6" t="s">
        <v>24</v>
      </c>
      <c r="E86" s="41" t="s">
        <v>78</v>
      </c>
      <c r="F86" s="42">
        <v>60</v>
      </c>
      <c r="G86" s="42">
        <v>5</v>
      </c>
      <c r="H86" s="42">
        <v>5</v>
      </c>
      <c r="I86" s="42">
        <v>0</v>
      </c>
      <c r="J86" s="42">
        <v>63</v>
      </c>
      <c r="K86" s="43">
        <v>337</v>
      </c>
      <c r="L86" s="42">
        <v>10.26</v>
      </c>
    </row>
    <row r="87" spans="1:12" ht="14.4" x14ac:dyDescent="0.3">
      <c r="A87" s="22"/>
      <c r="B87" s="14"/>
      <c r="C87" s="10"/>
      <c r="D87" s="64" t="s">
        <v>30</v>
      </c>
      <c r="E87" s="50" t="s">
        <v>44</v>
      </c>
      <c r="F87" s="42">
        <v>30</v>
      </c>
      <c r="G87" s="42">
        <v>1</v>
      </c>
      <c r="H87" s="42">
        <v>0</v>
      </c>
      <c r="I87" s="42">
        <v>1</v>
      </c>
      <c r="J87" s="42">
        <v>55</v>
      </c>
      <c r="K87" s="51" t="s">
        <v>43</v>
      </c>
      <c r="L87" s="42">
        <v>3.03</v>
      </c>
    </row>
    <row r="88" spans="1:12" ht="14.4" x14ac:dyDescent="0.3">
      <c r="A88" s="23"/>
      <c r="B88" s="16"/>
      <c r="C88" s="7"/>
      <c r="D88" s="17" t="s">
        <v>31</v>
      </c>
      <c r="E88" s="8"/>
      <c r="F88" s="18">
        <f>SUM(F83:F87)</f>
        <v>520</v>
      </c>
      <c r="G88" s="18">
        <f>SUM(G83:G87)</f>
        <v>38</v>
      </c>
      <c r="H88" s="18">
        <f>SUM(H83:H87)</f>
        <v>33</v>
      </c>
      <c r="I88" s="18">
        <f>SUM(I83:I87)</f>
        <v>80</v>
      </c>
      <c r="J88" s="90">
        <f>SUM(J83:J87)</f>
        <v>559</v>
      </c>
      <c r="K88" s="24"/>
      <c r="L88" s="18">
        <f>SUM(L83:L87)</f>
        <v>115.19000000000001</v>
      </c>
    </row>
    <row r="89" spans="1:12" ht="14.4" x14ac:dyDescent="0.3">
      <c r="A89" s="25">
        <f>A83</f>
        <v>2</v>
      </c>
      <c r="B89" s="12">
        <f>B83</f>
        <v>1</v>
      </c>
      <c r="C89" s="9" t="s">
        <v>23</v>
      </c>
      <c r="D89" s="6" t="s">
        <v>24</v>
      </c>
      <c r="E89" s="41"/>
      <c r="F89" s="42"/>
      <c r="G89" s="42"/>
      <c r="H89" s="42"/>
      <c r="I89" s="42"/>
      <c r="J89" s="42"/>
      <c r="K89" s="43"/>
      <c r="L89" s="42"/>
    </row>
    <row r="90" spans="1:12" ht="14.4" x14ac:dyDescent="0.3">
      <c r="A90" s="22"/>
      <c r="B90" s="14"/>
      <c r="C90" s="10"/>
      <c r="D90" s="6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2"/>
      <c r="B91" s="14"/>
      <c r="C91" s="10"/>
      <c r="D91" s="6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4.4" x14ac:dyDescent="0.3">
      <c r="A92" s="22"/>
      <c r="B92" s="14"/>
      <c r="C92" s="10"/>
      <c r="D92" s="6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4.4" x14ac:dyDescent="0.3">
      <c r="A93" s="22"/>
      <c r="B93" s="14"/>
      <c r="C93" s="10"/>
      <c r="D93" s="6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4.4" x14ac:dyDescent="0.3">
      <c r="A94" s="22"/>
      <c r="B94" s="14"/>
      <c r="C94" s="10"/>
      <c r="D94" s="6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4.4" x14ac:dyDescent="0.3">
      <c r="A95" s="22"/>
      <c r="B95" s="14"/>
      <c r="C95" s="10"/>
      <c r="D95" s="6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4.4" x14ac:dyDescent="0.3">
      <c r="A96" s="23"/>
      <c r="B96" s="16"/>
      <c r="C96" s="7"/>
      <c r="D96" s="17" t="s">
        <v>31</v>
      </c>
      <c r="E96" s="8"/>
      <c r="F96" s="18">
        <f>SUM(F89:F95)</f>
        <v>0</v>
      </c>
      <c r="G96" s="18">
        <f>SUM(G89:G95)</f>
        <v>0</v>
      </c>
      <c r="H96" s="18">
        <f>SUM(H89:H95)</f>
        <v>0</v>
      </c>
      <c r="I96" s="18">
        <f>SUM(I89:I95)</f>
        <v>0</v>
      </c>
      <c r="J96" s="18">
        <f>SUM(J89:J95)</f>
        <v>0</v>
      </c>
      <c r="K96" s="24"/>
      <c r="L96" s="18">
        <f>SUM(L89:L95)</f>
        <v>0</v>
      </c>
    </row>
    <row r="97" spans="1:12" ht="15" thickBot="1" x14ac:dyDescent="0.3">
      <c r="A97" s="28">
        <f>A83</f>
        <v>2</v>
      </c>
      <c r="B97" s="29">
        <f>B83</f>
        <v>1</v>
      </c>
      <c r="C97" s="79" t="s">
        <v>4</v>
      </c>
      <c r="D97" s="80"/>
      <c r="E97" s="30"/>
      <c r="F97" s="31">
        <f>F88+F96</f>
        <v>520</v>
      </c>
      <c r="G97" s="31">
        <f>G88+G96</f>
        <v>38</v>
      </c>
      <c r="H97" s="31">
        <f>H88+H96</f>
        <v>33</v>
      </c>
      <c r="I97" s="31">
        <f>I88+I96</f>
        <v>80</v>
      </c>
      <c r="J97" s="31">
        <f>J88+J96</f>
        <v>559</v>
      </c>
      <c r="K97" s="31"/>
      <c r="L97" s="31">
        <f>L88+L96</f>
        <v>115.19000000000001</v>
      </c>
    </row>
    <row r="98" spans="1:12" ht="14.4" x14ac:dyDescent="0.3">
      <c r="A98" s="13">
        <v>2</v>
      </c>
      <c r="B98" s="14">
        <v>2</v>
      </c>
      <c r="C98" s="21" t="s">
        <v>20</v>
      </c>
      <c r="D98" s="5" t="s">
        <v>27</v>
      </c>
      <c r="E98" s="38" t="s">
        <v>81</v>
      </c>
      <c r="F98" s="39">
        <v>150</v>
      </c>
      <c r="G98" s="39">
        <v>4</v>
      </c>
      <c r="H98" s="39">
        <v>5</v>
      </c>
      <c r="I98" s="39">
        <v>37</v>
      </c>
      <c r="J98" s="39">
        <v>100</v>
      </c>
      <c r="K98" s="40">
        <v>511</v>
      </c>
      <c r="L98" s="39">
        <v>14.15</v>
      </c>
    </row>
    <row r="99" spans="1:12" ht="14.4" x14ac:dyDescent="0.3">
      <c r="A99" s="13"/>
      <c r="B99" s="14"/>
      <c r="C99" s="10"/>
      <c r="D99" s="6" t="s">
        <v>53</v>
      </c>
      <c r="E99" s="41" t="s">
        <v>82</v>
      </c>
      <c r="F99" s="42">
        <v>90</v>
      </c>
      <c r="G99" s="42">
        <v>10</v>
      </c>
      <c r="H99" s="42">
        <v>5</v>
      </c>
      <c r="I99" s="42">
        <v>5</v>
      </c>
      <c r="J99" s="42">
        <v>102</v>
      </c>
      <c r="K99" s="43">
        <v>374</v>
      </c>
      <c r="L99" s="42">
        <v>35.299999999999997</v>
      </c>
    </row>
    <row r="100" spans="1:12" ht="14.4" x14ac:dyDescent="0.3">
      <c r="A100" s="13"/>
      <c r="B100" s="14"/>
      <c r="C100" s="10"/>
      <c r="D100" s="6" t="s">
        <v>22</v>
      </c>
      <c r="E100" s="41" t="s">
        <v>69</v>
      </c>
      <c r="F100" s="42">
        <v>200</v>
      </c>
      <c r="G100" s="42">
        <v>3</v>
      </c>
      <c r="H100" s="42">
        <v>3</v>
      </c>
      <c r="I100" s="42">
        <v>16</v>
      </c>
      <c r="J100" s="42">
        <v>79</v>
      </c>
      <c r="K100" s="43">
        <v>692</v>
      </c>
      <c r="L100" s="42">
        <v>12.81</v>
      </c>
    </row>
    <row r="101" spans="1:12" ht="14.4" x14ac:dyDescent="0.3">
      <c r="A101" s="13"/>
      <c r="B101" s="14"/>
      <c r="C101" s="10"/>
      <c r="D101" s="6" t="s">
        <v>24</v>
      </c>
      <c r="E101" s="41" t="s">
        <v>98</v>
      </c>
      <c r="F101" s="42">
        <v>60</v>
      </c>
      <c r="G101" s="42">
        <v>2</v>
      </c>
      <c r="H101" s="42">
        <v>1</v>
      </c>
      <c r="I101" s="42">
        <v>2</v>
      </c>
      <c r="J101" s="42">
        <v>22</v>
      </c>
      <c r="K101" s="43" t="s">
        <v>83</v>
      </c>
      <c r="L101" s="42">
        <v>12</v>
      </c>
    </row>
    <row r="102" spans="1:12" ht="14.4" x14ac:dyDescent="0.3">
      <c r="A102" s="13"/>
      <c r="B102" s="14"/>
      <c r="C102" s="10"/>
      <c r="D102" s="87" t="s">
        <v>28</v>
      </c>
      <c r="E102" s="41" t="s">
        <v>104</v>
      </c>
      <c r="F102" s="42">
        <v>200</v>
      </c>
      <c r="G102" s="42">
        <v>1</v>
      </c>
      <c r="H102" s="42">
        <v>0</v>
      </c>
      <c r="I102" s="42">
        <v>0</v>
      </c>
      <c r="J102" s="88">
        <v>110</v>
      </c>
      <c r="K102" s="43" t="s">
        <v>43</v>
      </c>
      <c r="L102" s="42">
        <v>22.2</v>
      </c>
    </row>
    <row r="103" spans="1:12" ht="14.4" x14ac:dyDescent="0.3">
      <c r="A103" s="13"/>
      <c r="B103" s="14"/>
      <c r="C103" s="10"/>
      <c r="D103" s="63" t="s">
        <v>29</v>
      </c>
      <c r="E103" s="50" t="s">
        <v>42</v>
      </c>
      <c r="F103" s="42">
        <v>30</v>
      </c>
      <c r="G103" s="42">
        <v>2</v>
      </c>
      <c r="H103" s="42">
        <v>0</v>
      </c>
      <c r="I103" s="42">
        <v>1</v>
      </c>
      <c r="J103" s="42">
        <v>70</v>
      </c>
      <c r="K103" s="51" t="s">
        <v>43</v>
      </c>
      <c r="L103" s="42">
        <v>3.91</v>
      </c>
    </row>
    <row r="104" spans="1:12" ht="14.4" x14ac:dyDescent="0.3">
      <c r="A104" s="15"/>
      <c r="B104" s="16"/>
      <c r="C104" s="7"/>
      <c r="D104" s="17" t="s">
        <v>31</v>
      </c>
      <c r="E104" s="8"/>
      <c r="F104" s="18">
        <f>SUM(F98:F103)</f>
        <v>730</v>
      </c>
      <c r="G104" s="18">
        <f>SUM(G98:G103)</f>
        <v>22</v>
      </c>
      <c r="H104" s="18">
        <f>SUM(H98:H103)</f>
        <v>14</v>
      </c>
      <c r="I104" s="18">
        <f>SUM(I98:I103)</f>
        <v>61</v>
      </c>
      <c r="J104" s="90">
        <f>SUM(J98:J103)</f>
        <v>483</v>
      </c>
      <c r="K104" s="24"/>
      <c r="L104" s="18">
        <f>SUM(L98:L103)</f>
        <v>100.36999999999999</v>
      </c>
    </row>
    <row r="105" spans="1:12" ht="14.4" x14ac:dyDescent="0.3">
      <c r="A105" s="12">
        <f>A98</f>
        <v>2</v>
      </c>
      <c r="B105" s="12">
        <f>B98</f>
        <v>2</v>
      </c>
      <c r="C105" s="9" t="s">
        <v>23</v>
      </c>
      <c r="D105" s="6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13"/>
      <c r="B106" s="14"/>
      <c r="C106" s="10"/>
      <c r="D106" s="6" t="s">
        <v>25</v>
      </c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13"/>
      <c r="B107" s="14"/>
      <c r="C107" s="10"/>
      <c r="D107" s="6" t="s">
        <v>26</v>
      </c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13"/>
      <c r="B108" s="14"/>
      <c r="C108" s="10"/>
      <c r="D108" s="6" t="s">
        <v>27</v>
      </c>
      <c r="E108" s="41"/>
      <c r="F108" s="42"/>
      <c r="G108" s="42"/>
      <c r="H108" s="42"/>
      <c r="I108" s="42"/>
      <c r="J108" s="42"/>
      <c r="K108" s="43"/>
      <c r="L108" s="42"/>
    </row>
    <row r="109" spans="1:12" ht="14.4" x14ac:dyDescent="0.3">
      <c r="A109" s="13"/>
      <c r="B109" s="14"/>
      <c r="C109" s="10"/>
      <c r="D109" s="6" t="s">
        <v>28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13"/>
      <c r="B110" s="14"/>
      <c r="C110" s="10"/>
      <c r="D110" s="6" t="s">
        <v>29</v>
      </c>
      <c r="E110" s="41"/>
      <c r="F110" s="42"/>
      <c r="G110" s="42"/>
      <c r="H110" s="42"/>
      <c r="I110" s="42"/>
      <c r="J110" s="42"/>
      <c r="K110" s="43"/>
      <c r="L110" s="42"/>
    </row>
    <row r="111" spans="1:12" ht="14.4" x14ac:dyDescent="0.3">
      <c r="A111" s="13"/>
      <c r="B111" s="14"/>
      <c r="C111" s="10"/>
      <c r="D111" s="6" t="s">
        <v>30</v>
      </c>
      <c r="E111" s="41"/>
      <c r="F111" s="42"/>
      <c r="G111" s="42"/>
      <c r="H111" s="42"/>
      <c r="I111" s="42"/>
      <c r="J111" s="42"/>
      <c r="K111" s="43"/>
      <c r="L111" s="42"/>
    </row>
    <row r="112" spans="1:12" ht="14.4" x14ac:dyDescent="0.3">
      <c r="A112" s="15"/>
      <c r="B112" s="16"/>
      <c r="C112" s="7"/>
      <c r="D112" s="17" t="s">
        <v>31</v>
      </c>
      <c r="E112" s="8"/>
      <c r="F112" s="18">
        <f>SUM(F105:F111)</f>
        <v>0</v>
      </c>
      <c r="G112" s="18">
        <f>SUM(G105:G111)</f>
        <v>0</v>
      </c>
      <c r="H112" s="18">
        <f>SUM(H105:H111)</f>
        <v>0</v>
      </c>
      <c r="I112" s="18">
        <f>SUM(I105:I111)</f>
        <v>0</v>
      </c>
      <c r="J112" s="18">
        <f>SUM(J105:J111)</f>
        <v>0</v>
      </c>
      <c r="K112" s="24"/>
      <c r="L112" s="18">
        <f>SUM(L105:L111)</f>
        <v>0</v>
      </c>
    </row>
    <row r="113" spans="1:12" ht="15" thickBot="1" x14ac:dyDescent="0.3">
      <c r="A113" s="32">
        <f>A98</f>
        <v>2</v>
      </c>
      <c r="B113" s="32">
        <f>B98</f>
        <v>2</v>
      </c>
      <c r="C113" s="79" t="s">
        <v>4</v>
      </c>
      <c r="D113" s="80"/>
      <c r="E113" s="30"/>
      <c r="F113" s="31">
        <f>F104+F112</f>
        <v>730</v>
      </c>
      <c r="G113" s="31">
        <f>G104+G112</f>
        <v>22</v>
      </c>
      <c r="H113" s="31">
        <f>H104+H112</f>
        <v>14</v>
      </c>
      <c r="I113" s="31">
        <f>I104+I112</f>
        <v>61</v>
      </c>
      <c r="J113" s="31">
        <f>J104+J112</f>
        <v>483</v>
      </c>
      <c r="K113" s="31"/>
      <c r="L113" s="31">
        <f>L104+L112</f>
        <v>100.36999999999999</v>
      </c>
    </row>
    <row r="114" spans="1:12" ht="14.4" x14ac:dyDescent="0.3">
      <c r="A114" s="19">
        <v>2</v>
      </c>
      <c r="B114" s="20">
        <v>3</v>
      </c>
      <c r="C114" s="21" t="s">
        <v>20</v>
      </c>
      <c r="D114" s="53" t="s">
        <v>27</v>
      </c>
      <c r="E114" s="38" t="s">
        <v>68</v>
      </c>
      <c r="F114" s="39">
        <v>150</v>
      </c>
      <c r="G114" s="39">
        <v>7</v>
      </c>
      <c r="H114" s="39">
        <v>7</v>
      </c>
      <c r="I114" s="39">
        <v>37</v>
      </c>
      <c r="J114" s="39">
        <v>126</v>
      </c>
      <c r="K114" s="40">
        <v>516</v>
      </c>
      <c r="L114" s="39">
        <v>7.16</v>
      </c>
    </row>
    <row r="115" spans="1:12" ht="14.4" x14ac:dyDescent="0.3">
      <c r="A115" s="22"/>
      <c r="B115" s="14"/>
      <c r="C115" s="10"/>
      <c r="D115" s="56" t="s">
        <v>53</v>
      </c>
      <c r="E115" s="41" t="s">
        <v>80</v>
      </c>
      <c r="F115" s="42">
        <v>90</v>
      </c>
      <c r="G115" s="42">
        <v>8</v>
      </c>
      <c r="H115" s="42">
        <v>10</v>
      </c>
      <c r="I115" s="42">
        <v>7</v>
      </c>
      <c r="J115" s="42">
        <v>151</v>
      </c>
      <c r="K115" s="51" t="s">
        <v>56</v>
      </c>
      <c r="L115" s="42">
        <v>38.96</v>
      </c>
    </row>
    <row r="116" spans="1:12" ht="14.4" x14ac:dyDescent="0.3">
      <c r="A116" s="22"/>
      <c r="B116" s="14"/>
      <c r="C116" s="10"/>
      <c r="D116" s="52" t="s">
        <v>28</v>
      </c>
      <c r="E116" s="50" t="s">
        <v>57</v>
      </c>
      <c r="F116" s="42">
        <v>200</v>
      </c>
      <c r="G116" s="42">
        <v>1</v>
      </c>
      <c r="H116" s="42">
        <v>0</v>
      </c>
      <c r="I116" s="42">
        <v>32</v>
      </c>
      <c r="J116" s="42">
        <v>133</v>
      </c>
      <c r="K116" s="43">
        <v>639</v>
      </c>
      <c r="L116" s="42">
        <v>3.63</v>
      </c>
    </row>
    <row r="117" spans="1:12" ht="14.4" x14ac:dyDescent="0.3">
      <c r="A117" s="22"/>
      <c r="B117" s="14"/>
      <c r="C117" s="10"/>
      <c r="D117" s="59" t="s">
        <v>24</v>
      </c>
      <c r="E117" s="41" t="s">
        <v>84</v>
      </c>
      <c r="F117" s="42">
        <v>80</v>
      </c>
      <c r="G117" s="42">
        <v>1</v>
      </c>
      <c r="H117" s="42">
        <v>0</v>
      </c>
      <c r="I117" s="42">
        <v>4</v>
      </c>
      <c r="J117" s="42">
        <v>24</v>
      </c>
      <c r="K117" s="43">
        <v>79</v>
      </c>
      <c r="L117" s="42">
        <v>18.97</v>
      </c>
    </row>
    <row r="118" spans="1:12" ht="14.4" x14ac:dyDescent="0.3">
      <c r="A118" s="22"/>
      <c r="B118" s="14"/>
      <c r="C118" s="10"/>
      <c r="D118" s="63" t="s">
        <v>29</v>
      </c>
      <c r="E118" s="50" t="s">
        <v>42</v>
      </c>
      <c r="F118" s="42">
        <v>30</v>
      </c>
      <c r="G118" s="42">
        <v>2</v>
      </c>
      <c r="H118" s="42">
        <v>0</v>
      </c>
      <c r="I118" s="42">
        <v>1</v>
      </c>
      <c r="J118" s="42">
        <v>70</v>
      </c>
      <c r="K118" s="51" t="s">
        <v>43</v>
      </c>
      <c r="L118" s="42">
        <v>3.91</v>
      </c>
    </row>
    <row r="119" spans="1:12" ht="14.4" x14ac:dyDescent="0.3">
      <c r="A119" s="23"/>
      <c r="B119" s="16"/>
      <c r="C119" s="7"/>
      <c r="D119" s="17" t="s">
        <v>31</v>
      </c>
      <c r="E119" s="8"/>
      <c r="F119" s="18">
        <f>SUM(F114:F118)</f>
        <v>550</v>
      </c>
      <c r="G119" s="18">
        <f>SUM(G114:G118)</f>
        <v>19</v>
      </c>
      <c r="H119" s="18">
        <f>SUM(H114:H118)</f>
        <v>17</v>
      </c>
      <c r="I119" s="18">
        <f>SUM(I114:I118)</f>
        <v>81</v>
      </c>
      <c r="J119" s="18">
        <f>SUM(J114:J118)</f>
        <v>504</v>
      </c>
      <c r="K119" s="24"/>
      <c r="L119" s="18">
        <f>SUM(L114:L118)</f>
        <v>72.63</v>
      </c>
    </row>
    <row r="120" spans="1:12" ht="14.4" x14ac:dyDescent="0.3">
      <c r="A120" s="25">
        <f>A114</f>
        <v>2</v>
      </c>
      <c r="B120" s="12">
        <f>B114</f>
        <v>3</v>
      </c>
      <c r="C120" s="9" t="s">
        <v>23</v>
      </c>
      <c r="D120" s="6" t="s">
        <v>24</v>
      </c>
      <c r="E120" s="41"/>
      <c r="F120" s="42"/>
      <c r="G120" s="42"/>
      <c r="H120" s="42"/>
      <c r="I120" s="42"/>
      <c r="J120" s="42"/>
      <c r="K120" s="43"/>
      <c r="L120" s="42"/>
    </row>
    <row r="121" spans="1:12" ht="14.4" x14ac:dyDescent="0.3">
      <c r="A121" s="22"/>
      <c r="B121" s="14"/>
      <c r="C121" s="10"/>
      <c r="D121" s="6" t="s">
        <v>25</v>
      </c>
      <c r="E121" s="41"/>
      <c r="F121" s="42"/>
      <c r="G121" s="42"/>
      <c r="H121" s="42"/>
      <c r="I121" s="42"/>
      <c r="J121" s="42"/>
      <c r="K121" s="43"/>
      <c r="L121" s="42"/>
    </row>
    <row r="122" spans="1:12" ht="14.4" x14ac:dyDescent="0.3">
      <c r="A122" s="22"/>
      <c r="B122" s="14"/>
      <c r="C122" s="10"/>
      <c r="D122" s="6" t="s">
        <v>26</v>
      </c>
      <c r="E122" s="41"/>
      <c r="F122" s="42"/>
      <c r="G122" s="42"/>
      <c r="H122" s="42"/>
      <c r="I122" s="42"/>
      <c r="J122" s="42"/>
      <c r="K122" s="43"/>
      <c r="L122" s="42"/>
    </row>
    <row r="123" spans="1:12" ht="14.4" x14ac:dyDescent="0.3">
      <c r="A123" s="22"/>
      <c r="B123" s="14"/>
      <c r="C123" s="10"/>
      <c r="D123" s="6" t="s">
        <v>27</v>
      </c>
      <c r="E123" s="41"/>
      <c r="F123" s="42"/>
      <c r="G123" s="42"/>
      <c r="H123" s="42"/>
      <c r="I123" s="42"/>
      <c r="J123" s="42"/>
      <c r="K123" s="43"/>
      <c r="L123" s="42"/>
    </row>
    <row r="124" spans="1:12" ht="14.4" x14ac:dyDescent="0.3">
      <c r="A124" s="22"/>
      <c r="B124" s="14"/>
      <c r="C124" s="10"/>
      <c r="D124" s="6" t="s">
        <v>28</v>
      </c>
      <c r="E124" s="41"/>
      <c r="F124" s="42"/>
      <c r="G124" s="42"/>
      <c r="H124" s="42"/>
      <c r="I124" s="42"/>
      <c r="J124" s="42"/>
      <c r="K124" s="43"/>
      <c r="L124" s="42"/>
    </row>
    <row r="125" spans="1:12" ht="14.4" x14ac:dyDescent="0.3">
      <c r="A125" s="22"/>
      <c r="B125" s="14"/>
      <c r="C125" s="10"/>
      <c r="D125" s="6" t="s">
        <v>29</v>
      </c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22"/>
      <c r="B126" s="14"/>
      <c r="C126" s="10"/>
      <c r="D126" s="6" t="s">
        <v>30</v>
      </c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23"/>
      <c r="B127" s="16"/>
      <c r="C127" s="7"/>
      <c r="D127" s="17" t="s">
        <v>31</v>
      </c>
      <c r="E127" s="8"/>
      <c r="F127" s="18">
        <f>SUM(F120:F126)</f>
        <v>0</v>
      </c>
      <c r="G127" s="18">
        <f>SUM(G120:G126)</f>
        <v>0</v>
      </c>
      <c r="H127" s="18">
        <f>SUM(H120:H126)</f>
        <v>0</v>
      </c>
      <c r="I127" s="18">
        <f>SUM(I120:I126)</f>
        <v>0</v>
      </c>
      <c r="J127" s="18">
        <f>SUM(J120:J126)</f>
        <v>0</v>
      </c>
      <c r="K127" s="24"/>
      <c r="L127" s="18">
        <f>SUM(L120:L126)</f>
        <v>0</v>
      </c>
    </row>
    <row r="128" spans="1:12" ht="15" thickBot="1" x14ac:dyDescent="0.3">
      <c r="A128" s="28">
        <f>A114</f>
        <v>2</v>
      </c>
      <c r="B128" s="29">
        <f>B114</f>
        <v>3</v>
      </c>
      <c r="C128" s="79" t="s">
        <v>4</v>
      </c>
      <c r="D128" s="80"/>
      <c r="E128" s="30"/>
      <c r="F128" s="31">
        <f>F119+F127</f>
        <v>550</v>
      </c>
      <c r="G128" s="31">
        <f>G119+G127</f>
        <v>19</v>
      </c>
      <c r="H128" s="31">
        <f>H119+H127</f>
        <v>17</v>
      </c>
      <c r="I128" s="31">
        <f>I119+I127</f>
        <v>81</v>
      </c>
      <c r="J128" s="31">
        <f>J119+J127</f>
        <v>504</v>
      </c>
      <c r="K128" s="31"/>
      <c r="L128" s="31">
        <f>L119+L127</f>
        <v>72.63</v>
      </c>
    </row>
    <row r="129" spans="1:12" ht="14.4" x14ac:dyDescent="0.3">
      <c r="A129" s="19">
        <v>2</v>
      </c>
      <c r="B129" s="20">
        <v>4</v>
      </c>
      <c r="C129" s="21" t="s">
        <v>20</v>
      </c>
      <c r="D129" s="53" t="s">
        <v>27</v>
      </c>
      <c r="E129" s="54" t="s">
        <v>45</v>
      </c>
      <c r="F129" s="39">
        <v>150</v>
      </c>
      <c r="G129" s="39">
        <v>4</v>
      </c>
      <c r="H129" s="39">
        <v>6</v>
      </c>
      <c r="I129" s="39">
        <v>25</v>
      </c>
      <c r="J129" s="39">
        <v>165</v>
      </c>
      <c r="K129" s="40">
        <v>520</v>
      </c>
      <c r="L129" s="39">
        <v>19.52</v>
      </c>
    </row>
    <row r="130" spans="1:12" ht="14.4" x14ac:dyDescent="0.3">
      <c r="A130" s="22"/>
      <c r="B130" s="14"/>
      <c r="C130" s="10"/>
      <c r="D130" s="55" t="s">
        <v>53</v>
      </c>
      <c r="E130" s="41" t="s">
        <v>99</v>
      </c>
      <c r="F130" s="42">
        <v>90</v>
      </c>
      <c r="G130" s="42">
        <v>13</v>
      </c>
      <c r="H130" s="42">
        <v>18</v>
      </c>
      <c r="I130" s="42">
        <v>7</v>
      </c>
      <c r="J130" s="42">
        <v>193</v>
      </c>
      <c r="K130" s="51" t="s">
        <v>58</v>
      </c>
      <c r="L130" s="42">
        <v>42.34</v>
      </c>
    </row>
    <row r="131" spans="1:12" ht="14.4" x14ac:dyDescent="0.3">
      <c r="A131" s="22"/>
      <c r="B131" s="14"/>
      <c r="C131" s="10"/>
      <c r="D131" s="72" t="s">
        <v>24</v>
      </c>
      <c r="E131" s="41" t="s">
        <v>100</v>
      </c>
      <c r="F131" s="42">
        <v>80</v>
      </c>
      <c r="G131" s="42">
        <v>1</v>
      </c>
      <c r="H131" s="42">
        <v>0</v>
      </c>
      <c r="I131" s="42">
        <v>4</v>
      </c>
      <c r="J131" s="42">
        <v>24</v>
      </c>
      <c r="K131" s="43">
        <v>80</v>
      </c>
      <c r="L131" s="42">
        <v>3.28</v>
      </c>
    </row>
    <row r="132" spans="1:12" ht="14.4" x14ac:dyDescent="0.3">
      <c r="A132" s="22"/>
      <c r="B132" s="14"/>
      <c r="C132" s="10"/>
      <c r="D132" s="6" t="s">
        <v>22</v>
      </c>
      <c r="E132" s="50" t="s">
        <v>39</v>
      </c>
      <c r="F132" s="42">
        <v>200</v>
      </c>
      <c r="G132" s="42">
        <v>0</v>
      </c>
      <c r="H132" s="42">
        <v>0</v>
      </c>
      <c r="I132" s="42">
        <v>14</v>
      </c>
      <c r="J132" s="42">
        <v>56</v>
      </c>
      <c r="K132" s="43">
        <v>685</v>
      </c>
      <c r="L132" s="42">
        <v>3.18</v>
      </c>
    </row>
    <row r="133" spans="1:12" ht="14.4" x14ac:dyDescent="0.3">
      <c r="A133" s="22"/>
      <c r="B133" s="14"/>
      <c r="C133" s="10"/>
      <c r="D133" s="63" t="s">
        <v>29</v>
      </c>
      <c r="E133" s="50" t="s">
        <v>42</v>
      </c>
      <c r="F133" s="42">
        <v>30</v>
      </c>
      <c r="G133" s="42">
        <v>2</v>
      </c>
      <c r="H133" s="42">
        <v>0</v>
      </c>
      <c r="I133" s="42">
        <v>1</v>
      </c>
      <c r="J133" s="42">
        <v>70</v>
      </c>
      <c r="K133" s="51" t="s">
        <v>43</v>
      </c>
      <c r="L133" s="42">
        <v>3.91</v>
      </c>
    </row>
    <row r="134" spans="1:12" ht="14.4" x14ac:dyDescent="0.3">
      <c r="A134" s="23"/>
      <c r="B134" s="16"/>
      <c r="C134" s="7"/>
      <c r="D134" s="17" t="s">
        <v>31</v>
      </c>
      <c r="E134" s="8"/>
      <c r="F134" s="18">
        <f>SUM(F129:F133)</f>
        <v>550</v>
      </c>
      <c r="G134" s="18">
        <f>SUM(G129:G133)</f>
        <v>20</v>
      </c>
      <c r="H134" s="18">
        <f>SUM(H129:H133)</f>
        <v>24</v>
      </c>
      <c r="I134" s="18">
        <f>SUM(I129:I133)</f>
        <v>51</v>
      </c>
      <c r="J134" s="18">
        <f>SUM(J129:J133)</f>
        <v>508</v>
      </c>
      <c r="K134" s="24"/>
      <c r="L134" s="18">
        <f>SUM(L129:L133)</f>
        <v>72.23</v>
      </c>
    </row>
    <row r="135" spans="1:12" ht="14.4" x14ac:dyDescent="0.3">
      <c r="A135" s="25">
        <f>A129</f>
        <v>2</v>
      </c>
      <c r="B135" s="12">
        <f>B129</f>
        <v>4</v>
      </c>
      <c r="C135" s="9" t="s">
        <v>23</v>
      </c>
      <c r="D135" s="6" t="s">
        <v>24</v>
      </c>
      <c r="E135" s="41"/>
      <c r="F135" s="42"/>
      <c r="G135" s="42"/>
      <c r="H135" s="42"/>
      <c r="I135" s="42"/>
      <c r="J135" s="42"/>
      <c r="K135" s="43"/>
      <c r="L135" s="42"/>
    </row>
    <row r="136" spans="1:12" ht="14.4" x14ac:dyDescent="0.3">
      <c r="A136" s="22"/>
      <c r="B136" s="14"/>
      <c r="C136" s="10"/>
      <c r="D136" s="6" t="s">
        <v>25</v>
      </c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22"/>
      <c r="B137" s="14"/>
      <c r="C137" s="10"/>
      <c r="D137" s="6" t="s">
        <v>26</v>
      </c>
      <c r="E137" s="41"/>
      <c r="F137" s="42"/>
      <c r="G137" s="42"/>
      <c r="H137" s="42"/>
      <c r="I137" s="42"/>
      <c r="J137" s="42"/>
      <c r="K137" s="43"/>
      <c r="L137" s="42"/>
    </row>
    <row r="138" spans="1:12" ht="14.4" x14ac:dyDescent="0.3">
      <c r="A138" s="22"/>
      <c r="B138" s="14"/>
      <c r="C138" s="10"/>
      <c r="D138" s="6" t="s">
        <v>27</v>
      </c>
      <c r="E138" s="41"/>
      <c r="F138" s="42"/>
      <c r="G138" s="42"/>
      <c r="H138" s="42"/>
      <c r="I138" s="42"/>
      <c r="J138" s="42"/>
      <c r="K138" s="43"/>
      <c r="L138" s="42"/>
    </row>
    <row r="139" spans="1:12" ht="14.4" x14ac:dyDescent="0.3">
      <c r="A139" s="22"/>
      <c r="B139" s="14"/>
      <c r="C139" s="10"/>
      <c r="D139" s="6" t="s">
        <v>28</v>
      </c>
      <c r="E139" s="41"/>
      <c r="F139" s="42"/>
      <c r="G139" s="42"/>
      <c r="H139" s="42"/>
      <c r="I139" s="42"/>
      <c r="J139" s="42"/>
      <c r="K139" s="43"/>
      <c r="L139" s="42"/>
    </row>
    <row r="140" spans="1:12" ht="14.4" x14ac:dyDescent="0.3">
      <c r="A140" s="22"/>
      <c r="B140" s="14"/>
      <c r="C140" s="10"/>
      <c r="D140" s="6" t="s">
        <v>29</v>
      </c>
      <c r="E140" s="41"/>
      <c r="F140" s="42"/>
      <c r="G140" s="42"/>
      <c r="H140" s="42"/>
      <c r="I140" s="42"/>
      <c r="J140" s="42"/>
      <c r="K140" s="43"/>
      <c r="L140" s="42"/>
    </row>
    <row r="141" spans="1:12" ht="14.4" x14ac:dyDescent="0.3">
      <c r="A141" s="22"/>
      <c r="B141" s="14"/>
      <c r="C141" s="10"/>
      <c r="D141" s="6" t="s">
        <v>30</v>
      </c>
      <c r="E141" s="41"/>
      <c r="F141" s="42"/>
      <c r="G141" s="42"/>
      <c r="H141" s="42"/>
      <c r="I141" s="42"/>
      <c r="J141" s="42"/>
      <c r="K141" s="43"/>
      <c r="L141" s="42"/>
    </row>
    <row r="142" spans="1:12" ht="14.4" x14ac:dyDescent="0.3">
      <c r="A142" s="23"/>
      <c r="B142" s="16"/>
      <c r="C142" s="7"/>
      <c r="D142" s="17" t="s">
        <v>31</v>
      </c>
      <c r="E142" s="8"/>
      <c r="F142" s="18">
        <f>SUM(F135:F141)</f>
        <v>0</v>
      </c>
      <c r="G142" s="18">
        <f>SUM(G135:G141)</f>
        <v>0</v>
      </c>
      <c r="H142" s="18">
        <f>SUM(H135:H141)</f>
        <v>0</v>
      </c>
      <c r="I142" s="18">
        <f>SUM(I135:I141)</f>
        <v>0</v>
      </c>
      <c r="J142" s="18">
        <f>SUM(J135:J141)</f>
        <v>0</v>
      </c>
      <c r="K142" s="24"/>
      <c r="L142" s="18">
        <f>SUM(L135:L141)</f>
        <v>0</v>
      </c>
    </row>
    <row r="143" spans="1:12" ht="15" thickBot="1" x14ac:dyDescent="0.3">
      <c r="A143" s="28">
        <f>A129</f>
        <v>2</v>
      </c>
      <c r="B143" s="29">
        <f>B129</f>
        <v>4</v>
      </c>
      <c r="C143" s="79" t="s">
        <v>4</v>
      </c>
      <c r="D143" s="80"/>
      <c r="E143" s="30"/>
      <c r="F143" s="31">
        <f>F134+F142</f>
        <v>550</v>
      </c>
      <c r="G143" s="31">
        <f>G134+G142</f>
        <v>20</v>
      </c>
      <c r="H143" s="31">
        <f>H134+H142</f>
        <v>24</v>
      </c>
      <c r="I143" s="31">
        <f>I134+I142</f>
        <v>51</v>
      </c>
      <c r="J143" s="31">
        <f>J134+J142</f>
        <v>508</v>
      </c>
      <c r="K143" s="31"/>
      <c r="L143" s="31">
        <f>L134+L142</f>
        <v>72.23</v>
      </c>
    </row>
    <row r="144" spans="1:12" ht="14.4" x14ac:dyDescent="0.3">
      <c r="A144" s="19">
        <v>2</v>
      </c>
      <c r="B144" s="20">
        <v>5</v>
      </c>
      <c r="C144" s="21" t="s">
        <v>20</v>
      </c>
      <c r="D144" s="5" t="s">
        <v>21</v>
      </c>
      <c r="E144" s="38" t="s">
        <v>85</v>
      </c>
      <c r="F144" s="39">
        <v>200</v>
      </c>
      <c r="G144" s="39">
        <v>8</v>
      </c>
      <c r="H144" s="39">
        <v>10</v>
      </c>
      <c r="I144" s="39">
        <v>49</v>
      </c>
      <c r="J144" s="39">
        <v>320</v>
      </c>
      <c r="K144" s="40">
        <v>311</v>
      </c>
      <c r="L144" s="39">
        <v>22.57</v>
      </c>
    </row>
    <row r="145" spans="1:12" ht="12.6" customHeight="1" x14ac:dyDescent="0.3">
      <c r="A145" s="22"/>
      <c r="B145" s="14"/>
      <c r="C145" s="10"/>
      <c r="D145" s="6" t="s">
        <v>22</v>
      </c>
      <c r="E145" s="50" t="s">
        <v>39</v>
      </c>
      <c r="F145" s="42">
        <v>200</v>
      </c>
      <c r="G145" s="42">
        <v>0</v>
      </c>
      <c r="H145" s="42">
        <v>0</v>
      </c>
      <c r="I145" s="42">
        <v>14</v>
      </c>
      <c r="J145" s="42">
        <v>56</v>
      </c>
      <c r="K145" s="43">
        <v>685</v>
      </c>
      <c r="L145" s="42">
        <v>3.18</v>
      </c>
    </row>
    <row r="146" spans="1:12" ht="14.4" x14ac:dyDescent="0.3">
      <c r="A146" s="22"/>
      <c r="B146" s="14"/>
      <c r="C146" s="10"/>
      <c r="D146" s="6" t="s">
        <v>29</v>
      </c>
      <c r="E146" s="41" t="s">
        <v>86</v>
      </c>
      <c r="F146" s="42">
        <v>100</v>
      </c>
      <c r="G146" s="42">
        <v>7</v>
      </c>
      <c r="H146" s="42">
        <v>13</v>
      </c>
      <c r="I146" s="42">
        <v>44</v>
      </c>
      <c r="J146" s="42">
        <v>318</v>
      </c>
      <c r="K146" s="43" t="s">
        <v>43</v>
      </c>
      <c r="L146" s="42">
        <v>27.6</v>
      </c>
    </row>
    <row r="147" spans="1:12" ht="14.4" x14ac:dyDescent="0.3">
      <c r="A147" s="22"/>
      <c r="B147" s="14"/>
      <c r="C147" s="10"/>
      <c r="D147" s="64" t="s">
        <v>30</v>
      </c>
      <c r="E147" s="41" t="s">
        <v>44</v>
      </c>
      <c r="F147" s="42">
        <v>30</v>
      </c>
      <c r="G147" s="42">
        <v>1</v>
      </c>
      <c r="H147" s="42">
        <v>0</v>
      </c>
      <c r="I147" s="42">
        <v>1</v>
      </c>
      <c r="J147" s="42">
        <v>55</v>
      </c>
      <c r="K147" s="51" t="s">
        <v>43</v>
      </c>
      <c r="L147" s="42">
        <v>3.03</v>
      </c>
    </row>
    <row r="148" spans="1:12" ht="15.75" customHeight="1" x14ac:dyDescent="0.3">
      <c r="A148" s="23"/>
      <c r="B148" s="16"/>
      <c r="C148" s="7"/>
      <c r="D148" s="17" t="s">
        <v>31</v>
      </c>
      <c r="E148" s="8"/>
      <c r="F148" s="18">
        <f>SUM(F144:F147)</f>
        <v>530</v>
      </c>
      <c r="G148" s="18">
        <f>SUM(G144:G147)</f>
        <v>16</v>
      </c>
      <c r="H148" s="18">
        <f>SUM(H144:H147)</f>
        <v>23</v>
      </c>
      <c r="I148" s="18">
        <f>SUM(I144:I147)</f>
        <v>108</v>
      </c>
      <c r="J148" s="18">
        <f>SUM(J144:J147)</f>
        <v>749</v>
      </c>
      <c r="K148" s="24"/>
      <c r="L148" s="18">
        <f>SUM(L144:L147)</f>
        <v>56.38</v>
      </c>
    </row>
    <row r="149" spans="1:12" ht="14.4" x14ac:dyDescent="0.3">
      <c r="A149" s="25">
        <f>A144</f>
        <v>2</v>
      </c>
      <c r="B149" s="12">
        <f>B144</f>
        <v>5</v>
      </c>
      <c r="C149" s="9" t="s">
        <v>23</v>
      </c>
      <c r="D149" s="6" t="s">
        <v>24</v>
      </c>
      <c r="E149" s="41"/>
      <c r="F149" s="42"/>
      <c r="G149" s="42"/>
      <c r="H149" s="42"/>
      <c r="I149" s="42"/>
      <c r="J149" s="42"/>
      <c r="K149" s="43"/>
      <c r="L149" s="42"/>
    </row>
    <row r="150" spans="1:12" ht="14.4" x14ac:dyDescent="0.3">
      <c r="A150" s="22"/>
      <c r="B150" s="14"/>
      <c r="C150" s="10"/>
      <c r="D150" s="6" t="s">
        <v>25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2"/>
      <c r="B151" s="14"/>
      <c r="C151" s="10"/>
      <c r="D151" s="6" t="s">
        <v>26</v>
      </c>
      <c r="E151" s="41"/>
      <c r="F151" s="42"/>
      <c r="G151" s="42"/>
      <c r="H151" s="42"/>
      <c r="I151" s="42"/>
      <c r="J151" s="42"/>
      <c r="K151" s="43"/>
      <c r="L151" s="42"/>
    </row>
    <row r="152" spans="1:12" ht="14.4" x14ac:dyDescent="0.3">
      <c r="A152" s="22"/>
      <c r="B152" s="14"/>
      <c r="C152" s="10"/>
      <c r="D152" s="6" t="s">
        <v>27</v>
      </c>
      <c r="E152" s="41"/>
      <c r="F152" s="42"/>
      <c r="G152" s="42"/>
      <c r="H152" s="42"/>
      <c r="I152" s="42"/>
      <c r="J152" s="42"/>
      <c r="K152" s="43"/>
      <c r="L152" s="42"/>
    </row>
    <row r="153" spans="1:12" ht="14.4" x14ac:dyDescent="0.3">
      <c r="A153" s="22"/>
      <c r="B153" s="14"/>
      <c r="C153" s="10"/>
      <c r="D153" s="6" t="s">
        <v>28</v>
      </c>
      <c r="E153" s="41"/>
      <c r="F153" s="42"/>
      <c r="G153" s="42"/>
      <c r="H153" s="42"/>
      <c r="I153" s="42"/>
      <c r="J153" s="42"/>
      <c r="K153" s="43"/>
      <c r="L153" s="42"/>
    </row>
    <row r="154" spans="1:12" ht="14.4" x14ac:dyDescent="0.3">
      <c r="A154" s="22"/>
      <c r="B154" s="14"/>
      <c r="C154" s="10"/>
      <c r="D154" s="6" t="s">
        <v>29</v>
      </c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2"/>
      <c r="B155" s="14"/>
      <c r="C155" s="10"/>
      <c r="D155" s="6" t="s">
        <v>30</v>
      </c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3"/>
      <c r="B156" s="16"/>
      <c r="C156" s="7"/>
      <c r="D156" s="17" t="s">
        <v>31</v>
      </c>
      <c r="E156" s="8"/>
      <c r="F156" s="18">
        <f>SUM(F149:F155)</f>
        <v>0</v>
      </c>
      <c r="G156" s="18">
        <f>SUM(G149:G155)</f>
        <v>0</v>
      </c>
      <c r="H156" s="18">
        <f>SUM(H149:H155)</f>
        <v>0</v>
      </c>
      <c r="I156" s="18">
        <f>SUM(I149:I155)</f>
        <v>0</v>
      </c>
      <c r="J156" s="18">
        <f>SUM(J149:J155)</f>
        <v>0</v>
      </c>
      <c r="K156" s="24"/>
      <c r="L156" s="18">
        <f>SUM(L149:L155)</f>
        <v>0</v>
      </c>
    </row>
    <row r="157" spans="1:12" ht="15" thickBot="1" x14ac:dyDescent="0.3">
      <c r="A157" s="28">
        <f>A144</f>
        <v>2</v>
      </c>
      <c r="B157" s="29">
        <f>B144</f>
        <v>5</v>
      </c>
      <c r="C157" s="79" t="s">
        <v>4</v>
      </c>
      <c r="D157" s="80"/>
      <c r="E157" s="30"/>
      <c r="F157" s="31">
        <f>F148+F156</f>
        <v>530</v>
      </c>
      <c r="G157" s="31">
        <f>G148+G156</f>
        <v>16</v>
      </c>
      <c r="H157" s="31">
        <f>H148+H156</f>
        <v>23</v>
      </c>
      <c r="I157" s="31">
        <f>I148+I156</f>
        <v>108</v>
      </c>
      <c r="J157" s="31">
        <f>J148+J156</f>
        <v>749</v>
      </c>
      <c r="K157" s="31"/>
      <c r="L157" s="31">
        <f>L148+L156</f>
        <v>56.38</v>
      </c>
    </row>
    <row r="158" spans="1:12" ht="13.8" customHeight="1" thickBot="1" x14ac:dyDescent="0.3">
      <c r="A158" s="26"/>
      <c r="B158" s="27"/>
      <c r="C158" s="82" t="s">
        <v>5</v>
      </c>
      <c r="D158" s="83"/>
      <c r="E158" s="84"/>
      <c r="F158" s="33">
        <f>(F21+F36+F51+F66+F82+F97+F113+F128+F143+F157)/(IF(F21=0,0,1)+IF(F36=0,0,1)+IF(F51=0,0,1)+IF(F66=0,0,1)+IF(F82=0,0,1)+IF(F97=0,0,1)+IF(F113=0,0,1)+IF(F128=0,0,1)+IF(F143=0,0,1)+IF(F157=0,0,1))</f>
        <v>594</v>
      </c>
      <c r="G158" s="33">
        <f>(G21+G36+G51+G66+G82+G97+G113+G128+G143+G157)/(IF(G21=0,0,1)+IF(G36=0,0,1)+IF(G51=0,0,1)+IF(G66=0,0,1)+IF(G82=0,0,1)+IF(G97=0,0,1)+IF(G113=0,0,1)+IF(G128=0,0,1)+IF(G143=0,0,1)+IF(G157=0,0,1))</f>
        <v>20.100000000000001</v>
      </c>
      <c r="H158" s="33">
        <f>(H21+H36+H51+H66+H82+H97+H113+H128+H143+H157)/(IF(H21=0,0,1)+IF(H36=0,0,1)+IF(H51=0,0,1)+IF(H66=0,0,1)+IF(H82=0,0,1)+IF(H97=0,0,1)+IF(H113=0,0,1)+IF(H128=0,0,1)+IF(H143=0,0,1)+IF(H157=0,0,1))</f>
        <v>19.399999999999999</v>
      </c>
      <c r="I158" s="33">
        <f>(I21+I36+I51+I66+I82+I97+I113+I128+I143+I157)/(IF(I21=0,0,1)+IF(I36=0,0,1)+IF(I51=0,0,1)+IF(I66=0,0,1)+IF(I82=0,0,1)+IF(I97=0,0,1)+IF(I113=0,0,1)+IF(I128=0,0,1)+IF(I143=0,0,1)+IF(I157=0,0,1))</f>
        <v>75.2</v>
      </c>
      <c r="J158" s="33">
        <f>(J21+J36+J51+J66+J82+J97+J113+J128+J143+J157)/(IF(J21=0,0,1)+IF(J36=0,0,1)+IF(J51=0,0,1)+IF(J66=0,0,1)+IF(J82=0,0,1)+IF(J97=0,0,1)+IF(J113=0,0,1)+IF(J128=0,0,1)+IF(J143=0,0,1)+IF(J157=0,0,1))</f>
        <v>549.1</v>
      </c>
      <c r="K158" s="33"/>
      <c r="L158" s="33">
        <f>(L21+L36+L51+L66+L82+L97+L113+L128+L143+L157)/(IF(L21=0,0,1)+IF(L36=0,0,1)+IF(L51=0,0,1)+IF(L66=0,0,1)+IF(L82=0,0,1)+IF(L97=0,0,1)+IF(L113=0,0,1)+IF(L128=0,0,1)+IF(L143=0,0,1)+IF(L157=0,0,1))</f>
        <v>84.912000000000006</v>
      </c>
    </row>
    <row r="159" spans="1:12" ht="14.4" x14ac:dyDescent="0.3">
      <c r="A159" s="19">
        <v>3</v>
      </c>
      <c r="B159" s="20">
        <v>1</v>
      </c>
      <c r="C159" s="21" t="s">
        <v>20</v>
      </c>
      <c r="D159" s="5" t="s">
        <v>21</v>
      </c>
      <c r="E159" s="38" t="s">
        <v>70</v>
      </c>
      <c r="F159" s="39">
        <v>200</v>
      </c>
      <c r="G159" s="39">
        <v>5</v>
      </c>
      <c r="H159" s="39">
        <v>10</v>
      </c>
      <c r="I159" s="39">
        <v>48</v>
      </c>
      <c r="J159" s="39">
        <v>304</v>
      </c>
      <c r="K159" s="40" t="s">
        <v>93</v>
      </c>
      <c r="L159" s="39">
        <v>22.57</v>
      </c>
    </row>
    <row r="160" spans="1:12" ht="14.4" x14ac:dyDescent="0.3">
      <c r="A160" s="22"/>
      <c r="B160" s="14"/>
      <c r="C160" s="10"/>
      <c r="D160" s="68" t="s">
        <v>67</v>
      </c>
      <c r="E160" s="41" t="s">
        <v>101</v>
      </c>
      <c r="F160" s="42">
        <v>60</v>
      </c>
      <c r="G160" s="42">
        <v>1</v>
      </c>
      <c r="H160" s="42">
        <v>3</v>
      </c>
      <c r="I160" s="42">
        <v>15</v>
      </c>
      <c r="J160" s="42">
        <v>93</v>
      </c>
      <c r="K160" s="43">
        <v>2</v>
      </c>
      <c r="L160" s="42">
        <v>16.12</v>
      </c>
    </row>
    <row r="161" spans="1:12" ht="14.4" x14ac:dyDescent="0.3">
      <c r="A161" s="22"/>
      <c r="B161" s="14"/>
      <c r="C161" s="10"/>
      <c r="D161" s="6" t="s">
        <v>22</v>
      </c>
      <c r="E161" s="41" t="s">
        <v>47</v>
      </c>
      <c r="F161" s="42">
        <v>200</v>
      </c>
      <c r="G161" s="42">
        <v>0</v>
      </c>
      <c r="H161" s="42">
        <v>0</v>
      </c>
      <c r="I161" s="42">
        <v>14</v>
      </c>
      <c r="J161" s="42">
        <v>56</v>
      </c>
      <c r="K161" s="43">
        <v>686</v>
      </c>
      <c r="L161" s="42">
        <v>5</v>
      </c>
    </row>
    <row r="162" spans="1:12" ht="14.4" x14ac:dyDescent="0.3">
      <c r="A162" s="22"/>
      <c r="B162" s="14"/>
      <c r="C162" s="10"/>
      <c r="D162" s="6" t="s">
        <v>64</v>
      </c>
      <c r="E162" s="41" t="s">
        <v>65</v>
      </c>
      <c r="F162" s="42">
        <v>180</v>
      </c>
      <c r="G162" s="42">
        <v>0</v>
      </c>
      <c r="H162" s="42">
        <v>0</v>
      </c>
      <c r="I162" s="42">
        <v>10</v>
      </c>
      <c r="J162" s="42">
        <v>47</v>
      </c>
      <c r="K162" s="43">
        <v>338</v>
      </c>
      <c r="L162" s="42">
        <v>30.38</v>
      </c>
    </row>
    <row r="163" spans="1:12" ht="14.4" x14ac:dyDescent="0.3">
      <c r="A163" s="22"/>
      <c r="B163" s="14"/>
      <c r="C163" s="10"/>
      <c r="D163" s="69" t="s">
        <v>30</v>
      </c>
      <c r="E163" s="41" t="s">
        <v>44</v>
      </c>
      <c r="F163" s="42">
        <v>30</v>
      </c>
      <c r="G163" s="42">
        <v>1</v>
      </c>
      <c r="H163" s="42">
        <v>0</v>
      </c>
      <c r="I163" s="42">
        <v>1</v>
      </c>
      <c r="J163" s="42">
        <v>55</v>
      </c>
      <c r="K163" s="43" t="s">
        <v>43</v>
      </c>
      <c r="L163" s="42">
        <v>3.03</v>
      </c>
    </row>
    <row r="164" spans="1:12" ht="14.4" x14ac:dyDescent="0.3">
      <c r="A164" s="23"/>
      <c r="B164" s="16"/>
      <c r="C164" s="7"/>
      <c r="D164" s="17" t="s">
        <v>31</v>
      </c>
      <c r="E164" s="8"/>
      <c r="F164" s="18">
        <f>SUM(F159:F163)</f>
        <v>670</v>
      </c>
      <c r="G164" s="18">
        <f>SUM(G159:G163)</f>
        <v>7</v>
      </c>
      <c r="H164" s="18">
        <f>SUM(H159:H163)</f>
        <v>13</v>
      </c>
      <c r="I164" s="18">
        <f>SUM(I159:I163)</f>
        <v>88</v>
      </c>
      <c r="J164" s="18">
        <f>SUM(J159:J163)</f>
        <v>555</v>
      </c>
      <c r="K164" s="24"/>
      <c r="L164" s="18">
        <f>SUM(L159:L163)</f>
        <v>77.099999999999994</v>
      </c>
    </row>
    <row r="165" spans="1:12" ht="14.4" x14ac:dyDescent="0.3">
      <c r="A165" s="25">
        <f>A159</f>
        <v>3</v>
      </c>
      <c r="B165" s="12">
        <f>B159</f>
        <v>1</v>
      </c>
      <c r="C165" s="9" t="s">
        <v>23</v>
      </c>
      <c r="D165" s="6" t="s">
        <v>24</v>
      </c>
      <c r="E165" s="41"/>
      <c r="F165" s="42"/>
      <c r="G165" s="42"/>
      <c r="H165" s="42"/>
      <c r="I165" s="42"/>
      <c r="J165" s="42"/>
      <c r="K165" s="43"/>
      <c r="L165" s="42"/>
    </row>
    <row r="166" spans="1:12" ht="14.4" x14ac:dyDescent="0.3">
      <c r="A166" s="22"/>
      <c r="B166" s="14"/>
      <c r="C166" s="10"/>
      <c r="D166" s="6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4.4" x14ac:dyDescent="0.3">
      <c r="A167" s="22"/>
      <c r="B167" s="14"/>
      <c r="C167" s="10"/>
      <c r="D167" s="6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4.4" x14ac:dyDescent="0.3">
      <c r="A168" s="22"/>
      <c r="B168" s="14"/>
      <c r="C168" s="10"/>
      <c r="D168" s="6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4.4" x14ac:dyDescent="0.3">
      <c r="A169" s="22"/>
      <c r="B169" s="14"/>
      <c r="C169" s="10"/>
      <c r="D169" s="6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2"/>
      <c r="B170" s="14"/>
      <c r="C170" s="10"/>
      <c r="D170" s="6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4.4" x14ac:dyDescent="0.3">
      <c r="A171" s="22"/>
      <c r="B171" s="14"/>
      <c r="C171" s="10"/>
      <c r="D171" s="6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4.4" x14ac:dyDescent="0.3">
      <c r="A172" s="23"/>
      <c r="B172" s="16"/>
      <c r="C172" s="7"/>
      <c r="D172" s="17" t="s">
        <v>31</v>
      </c>
      <c r="E172" s="8"/>
      <c r="F172" s="18">
        <f>SUM(F165:F171)</f>
        <v>0</v>
      </c>
      <c r="G172" s="18">
        <f>SUM(G165:G171)</f>
        <v>0</v>
      </c>
      <c r="H172" s="18">
        <f>SUM(H165:H171)</f>
        <v>0</v>
      </c>
      <c r="I172" s="18">
        <f>SUM(I165:I171)</f>
        <v>0</v>
      </c>
      <c r="J172" s="18">
        <f>SUM(J165:J171)</f>
        <v>0</v>
      </c>
      <c r="K172" s="24"/>
      <c r="L172" s="18">
        <f>SUM(L165:L171)</f>
        <v>0</v>
      </c>
    </row>
    <row r="173" spans="1:12" ht="15" thickBot="1" x14ac:dyDescent="0.3">
      <c r="A173" s="28">
        <f>A159</f>
        <v>3</v>
      </c>
      <c r="B173" s="29">
        <f>B159</f>
        <v>1</v>
      </c>
      <c r="C173" s="79" t="s">
        <v>4</v>
      </c>
      <c r="D173" s="80"/>
      <c r="E173" s="30"/>
      <c r="F173" s="31">
        <f>F164+F172</f>
        <v>670</v>
      </c>
      <c r="G173" s="31">
        <f>G164+G172</f>
        <v>7</v>
      </c>
      <c r="H173" s="31">
        <f>H164+H172</f>
        <v>13</v>
      </c>
      <c r="I173" s="31">
        <f>I164+I172</f>
        <v>88</v>
      </c>
      <c r="J173" s="31">
        <f>J164+J172</f>
        <v>555</v>
      </c>
      <c r="K173" s="31"/>
      <c r="L173" s="31">
        <f>L164+L172</f>
        <v>77.099999999999994</v>
      </c>
    </row>
    <row r="174" spans="1:12" ht="14.4" x14ac:dyDescent="0.3">
      <c r="A174" s="13">
        <v>3</v>
      </c>
      <c r="B174" s="14">
        <v>2</v>
      </c>
      <c r="C174" s="21" t="s">
        <v>20</v>
      </c>
      <c r="D174" s="70" t="s">
        <v>21</v>
      </c>
      <c r="E174" s="38" t="s">
        <v>66</v>
      </c>
      <c r="F174" s="39">
        <v>250</v>
      </c>
      <c r="G174" s="39">
        <v>2</v>
      </c>
      <c r="H174" s="39">
        <v>5</v>
      </c>
      <c r="I174" s="39">
        <v>11</v>
      </c>
      <c r="J174" s="39">
        <v>95</v>
      </c>
      <c r="K174" s="40">
        <v>110</v>
      </c>
      <c r="L174" s="39">
        <v>19.23</v>
      </c>
    </row>
    <row r="175" spans="1:12" ht="14.4" x14ac:dyDescent="0.3">
      <c r="A175" s="13"/>
      <c r="B175" s="14"/>
      <c r="C175" s="10"/>
      <c r="D175" s="69" t="s">
        <v>28</v>
      </c>
      <c r="E175" s="41" t="s">
        <v>55</v>
      </c>
      <c r="F175" s="42">
        <v>200</v>
      </c>
      <c r="G175" s="42">
        <v>0</v>
      </c>
      <c r="H175" s="42">
        <v>0</v>
      </c>
      <c r="I175" s="42">
        <v>32</v>
      </c>
      <c r="J175" s="42">
        <v>133</v>
      </c>
      <c r="K175" s="43">
        <v>349</v>
      </c>
      <c r="L175" s="42">
        <v>9.02</v>
      </c>
    </row>
    <row r="176" spans="1:12" ht="14.4" x14ac:dyDescent="0.3">
      <c r="A176" s="13"/>
      <c r="B176" s="14"/>
      <c r="C176" s="10"/>
      <c r="D176" s="6" t="s">
        <v>67</v>
      </c>
      <c r="E176" s="41" t="s">
        <v>97</v>
      </c>
      <c r="F176" s="42">
        <v>60</v>
      </c>
      <c r="G176" s="42">
        <v>6</v>
      </c>
      <c r="H176" s="42">
        <v>8</v>
      </c>
      <c r="I176" s="42">
        <v>15</v>
      </c>
      <c r="J176" s="42">
        <v>157</v>
      </c>
      <c r="K176" s="73" t="s">
        <v>92</v>
      </c>
      <c r="L176" s="42">
        <v>23.71</v>
      </c>
    </row>
    <row r="177" spans="1:12" ht="14.4" x14ac:dyDescent="0.3">
      <c r="A177" s="13"/>
      <c r="B177" s="14"/>
      <c r="C177" s="10"/>
      <c r="D177" s="6" t="s">
        <v>24</v>
      </c>
      <c r="E177" s="41" t="s">
        <v>78</v>
      </c>
      <c r="F177" s="42">
        <v>60</v>
      </c>
      <c r="G177" s="42">
        <v>5</v>
      </c>
      <c r="H177" s="42">
        <v>5</v>
      </c>
      <c r="I177" s="42">
        <v>0</v>
      </c>
      <c r="J177" s="88">
        <v>63</v>
      </c>
      <c r="K177" s="43">
        <v>337</v>
      </c>
      <c r="L177" s="42">
        <v>10.26</v>
      </c>
    </row>
    <row r="178" spans="1:12" ht="14.4" x14ac:dyDescent="0.3">
      <c r="A178" s="13"/>
      <c r="B178" s="14"/>
      <c r="C178" s="10"/>
      <c r="D178" s="6" t="s">
        <v>30</v>
      </c>
      <c r="E178" s="41" t="s">
        <v>44</v>
      </c>
      <c r="F178" s="42">
        <v>30</v>
      </c>
      <c r="G178" s="42">
        <v>1</v>
      </c>
      <c r="H178" s="42">
        <v>0</v>
      </c>
      <c r="I178" s="42">
        <v>1</v>
      </c>
      <c r="J178" s="42">
        <v>55</v>
      </c>
      <c r="K178" s="43" t="s">
        <v>43</v>
      </c>
      <c r="L178" s="42">
        <v>3.03</v>
      </c>
    </row>
    <row r="179" spans="1:12" ht="14.4" x14ac:dyDescent="0.3">
      <c r="A179" s="15"/>
      <c r="B179" s="16"/>
      <c r="C179" s="7"/>
      <c r="D179" s="17" t="s">
        <v>31</v>
      </c>
      <c r="E179" s="8"/>
      <c r="F179" s="18">
        <f>SUM(F174:F178)</f>
        <v>600</v>
      </c>
      <c r="G179" s="18">
        <v>11</v>
      </c>
      <c r="H179" s="18">
        <v>13</v>
      </c>
      <c r="I179" s="18">
        <v>64</v>
      </c>
      <c r="J179" s="90">
        <f>SUM(J174:J178)</f>
        <v>503</v>
      </c>
      <c r="K179" s="24"/>
      <c r="L179" s="18">
        <v>59.18</v>
      </c>
    </row>
    <row r="180" spans="1:12" ht="14.4" x14ac:dyDescent="0.3">
      <c r="A180" s="12">
        <f>A174</f>
        <v>3</v>
      </c>
      <c r="B180" s="12">
        <f>B174</f>
        <v>2</v>
      </c>
      <c r="C180" s="9" t="s">
        <v>23</v>
      </c>
      <c r="D180" s="6" t="s">
        <v>24</v>
      </c>
      <c r="E180" s="41"/>
      <c r="F180" s="42"/>
      <c r="G180" s="42"/>
      <c r="H180" s="42"/>
      <c r="I180" s="42"/>
      <c r="J180" s="42"/>
      <c r="K180" s="43"/>
      <c r="L180" s="42"/>
    </row>
    <row r="181" spans="1:12" ht="14.4" x14ac:dyDescent="0.3">
      <c r="A181" s="13"/>
      <c r="B181" s="14"/>
      <c r="C181" s="10"/>
      <c r="D181" s="6" t="s">
        <v>25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13"/>
      <c r="B182" s="14"/>
      <c r="C182" s="10"/>
      <c r="D182" s="6" t="s">
        <v>26</v>
      </c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13"/>
      <c r="B183" s="14"/>
      <c r="C183" s="10"/>
      <c r="D183" s="6" t="s">
        <v>27</v>
      </c>
      <c r="E183" s="41"/>
      <c r="F183" s="42"/>
      <c r="G183" s="42"/>
      <c r="H183" s="42"/>
      <c r="I183" s="42"/>
      <c r="J183" s="42"/>
      <c r="K183" s="43"/>
      <c r="L183" s="42"/>
    </row>
    <row r="184" spans="1:12" ht="14.4" x14ac:dyDescent="0.3">
      <c r="A184" s="13"/>
      <c r="B184" s="14"/>
      <c r="C184" s="10"/>
      <c r="D184" s="6" t="s">
        <v>28</v>
      </c>
      <c r="E184" s="41"/>
      <c r="F184" s="42"/>
      <c r="G184" s="42"/>
      <c r="H184" s="42"/>
      <c r="I184" s="42"/>
      <c r="J184" s="42"/>
      <c r="K184" s="43"/>
      <c r="L184" s="42"/>
    </row>
    <row r="185" spans="1:12" ht="14.4" x14ac:dyDescent="0.3">
      <c r="A185" s="13"/>
      <c r="B185" s="14"/>
      <c r="C185" s="10"/>
      <c r="D185" s="6" t="s">
        <v>29</v>
      </c>
      <c r="E185" s="41"/>
      <c r="F185" s="42"/>
      <c r="G185" s="42"/>
      <c r="H185" s="42"/>
      <c r="I185" s="42"/>
      <c r="J185" s="42"/>
      <c r="K185" s="43"/>
      <c r="L185" s="42"/>
    </row>
    <row r="186" spans="1:12" ht="14.4" x14ac:dyDescent="0.3">
      <c r="A186" s="13"/>
      <c r="B186" s="14"/>
      <c r="C186" s="10"/>
      <c r="D186" s="6" t="s">
        <v>30</v>
      </c>
      <c r="E186" s="41"/>
      <c r="F186" s="42"/>
      <c r="G186" s="42"/>
      <c r="H186" s="42"/>
      <c r="I186" s="42"/>
      <c r="J186" s="42"/>
      <c r="K186" s="43"/>
      <c r="L186" s="42"/>
    </row>
    <row r="187" spans="1:12" ht="14.4" x14ac:dyDescent="0.3">
      <c r="A187" s="15"/>
      <c r="B187" s="16"/>
      <c r="C187" s="7"/>
      <c r="D187" s="17" t="s">
        <v>31</v>
      </c>
      <c r="E187" s="8"/>
      <c r="F187" s="18">
        <f>SUM(F180:F186)</f>
        <v>0</v>
      </c>
      <c r="G187" s="18">
        <f>SUM(G180:G186)</f>
        <v>0</v>
      </c>
      <c r="H187" s="18">
        <f>SUM(H180:H186)</f>
        <v>0</v>
      </c>
      <c r="I187" s="18">
        <f>SUM(I180:I186)</f>
        <v>0</v>
      </c>
      <c r="J187" s="18">
        <f>SUM(J180:J186)</f>
        <v>0</v>
      </c>
      <c r="K187" s="24"/>
      <c r="L187" s="18">
        <f>SUM(L180:L186)</f>
        <v>0</v>
      </c>
    </row>
    <row r="188" spans="1:12" ht="15" thickBot="1" x14ac:dyDescent="0.3">
      <c r="A188" s="32">
        <f>A174</f>
        <v>3</v>
      </c>
      <c r="B188" s="32">
        <f>B174</f>
        <v>2</v>
      </c>
      <c r="C188" s="79" t="s">
        <v>4</v>
      </c>
      <c r="D188" s="80"/>
      <c r="E188" s="30"/>
      <c r="F188" s="31">
        <f>F179+F187</f>
        <v>600</v>
      </c>
      <c r="G188" s="31">
        <f>G179+G187</f>
        <v>11</v>
      </c>
      <c r="H188" s="31">
        <f>H179+H187</f>
        <v>13</v>
      </c>
      <c r="I188" s="31">
        <f>I179+I187</f>
        <v>64</v>
      </c>
      <c r="J188" s="31">
        <f>J179+J187</f>
        <v>503</v>
      </c>
      <c r="K188" s="31"/>
      <c r="L188" s="31">
        <f>L179+L187</f>
        <v>59.18</v>
      </c>
    </row>
    <row r="189" spans="1:12" ht="14.4" x14ac:dyDescent="0.3">
      <c r="A189" s="19">
        <v>3</v>
      </c>
      <c r="B189" s="20">
        <v>3</v>
      </c>
      <c r="C189" s="21" t="s">
        <v>20</v>
      </c>
      <c r="D189" s="53" t="s">
        <v>27</v>
      </c>
      <c r="E189" s="54" t="s">
        <v>45</v>
      </c>
      <c r="F189" s="39">
        <v>150</v>
      </c>
      <c r="G189" s="39">
        <v>4</v>
      </c>
      <c r="H189" s="39">
        <v>6</v>
      </c>
      <c r="I189" s="39">
        <v>25</v>
      </c>
      <c r="J189" s="39">
        <v>165</v>
      </c>
      <c r="K189" s="40">
        <v>520</v>
      </c>
      <c r="L189" s="39">
        <v>19.52</v>
      </c>
    </row>
    <row r="190" spans="1:12" ht="14.4" x14ac:dyDescent="0.3">
      <c r="A190" s="22"/>
      <c r="B190" s="14"/>
      <c r="C190" s="10"/>
      <c r="D190" s="6" t="s">
        <v>53</v>
      </c>
      <c r="E190" s="41" t="s">
        <v>87</v>
      </c>
      <c r="F190" s="42">
        <v>90</v>
      </c>
      <c r="G190" s="42">
        <v>8</v>
      </c>
      <c r="H190" s="42">
        <v>8</v>
      </c>
      <c r="I190" s="42">
        <v>6</v>
      </c>
      <c r="J190" s="42">
        <v>131</v>
      </c>
      <c r="K190" s="43">
        <v>82</v>
      </c>
      <c r="L190" s="42">
        <v>31.36</v>
      </c>
    </row>
    <row r="191" spans="1:12" ht="14.4" x14ac:dyDescent="0.3">
      <c r="A191" s="22"/>
      <c r="B191" s="14"/>
      <c r="C191" s="10"/>
      <c r="D191" s="6" t="s">
        <v>22</v>
      </c>
      <c r="E191" s="50" t="s">
        <v>39</v>
      </c>
      <c r="F191" s="42">
        <v>200</v>
      </c>
      <c r="G191" s="42">
        <v>0</v>
      </c>
      <c r="H191" s="42">
        <v>0</v>
      </c>
      <c r="I191" s="42">
        <v>14</v>
      </c>
      <c r="J191" s="42">
        <v>56</v>
      </c>
      <c r="K191" s="43">
        <v>685</v>
      </c>
      <c r="L191" s="42">
        <v>3.18</v>
      </c>
    </row>
    <row r="192" spans="1:12" ht="14.4" x14ac:dyDescent="0.3">
      <c r="A192" s="22"/>
      <c r="B192" s="14"/>
      <c r="C192" s="10"/>
      <c r="D192" s="6" t="s">
        <v>64</v>
      </c>
      <c r="E192" s="41" t="s">
        <v>65</v>
      </c>
      <c r="F192" s="42">
        <v>180</v>
      </c>
      <c r="G192" s="42">
        <v>0</v>
      </c>
      <c r="H192" s="42">
        <v>0</v>
      </c>
      <c r="I192" s="42">
        <v>10</v>
      </c>
      <c r="J192" s="42">
        <v>47</v>
      </c>
      <c r="K192" s="43">
        <v>338</v>
      </c>
      <c r="L192" s="42">
        <v>24.88</v>
      </c>
    </row>
    <row r="193" spans="1:12" ht="14.4" x14ac:dyDescent="0.3">
      <c r="A193" s="22"/>
      <c r="B193" s="14"/>
      <c r="C193" s="10"/>
      <c r="D193" s="6" t="s">
        <v>29</v>
      </c>
      <c r="E193" s="41" t="s">
        <v>42</v>
      </c>
      <c r="F193" s="42">
        <v>30</v>
      </c>
      <c r="G193" s="42">
        <v>2</v>
      </c>
      <c r="H193" s="42">
        <v>0</v>
      </c>
      <c r="I193" s="42">
        <v>1</v>
      </c>
      <c r="J193" s="42">
        <v>70</v>
      </c>
      <c r="K193" s="43" t="s">
        <v>43</v>
      </c>
      <c r="L193" s="42">
        <v>3.91</v>
      </c>
    </row>
    <row r="194" spans="1:12" ht="14.4" x14ac:dyDescent="0.3">
      <c r="A194" s="22"/>
      <c r="B194" s="14"/>
      <c r="C194" s="10"/>
      <c r="D194" s="6" t="s">
        <v>30</v>
      </c>
      <c r="E194" s="41" t="s">
        <v>44</v>
      </c>
      <c r="F194" s="42">
        <v>30</v>
      </c>
      <c r="G194" s="42">
        <v>1</v>
      </c>
      <c r="H194" s="42">
        <v>0</v>
      </c>
      <c r="I194" s="42">
        <v>1</v>
      </c>
      <c r="J194" s="88">
        <v>55</v>
      </c>
      <c r="K194" s="43" t="s">
        <v>43</v>
      </c>
      <c r="L194" s="42">
        <v>3.03</v>
      </c>
    </row>
    <row r="195" spans="1:12" ht="14.4" x14ac:dyDescent="0.3">
      <c r="A195" s="23"/>
      <c r="B195" s="16"/>
      <c r="C195" s="7"/>
      <c r="D195" s="17" t="s">
        <v>31</v>
      </c>
      <c r="E195" s="8"/>
      <c r="F195" s="18">
        <f>SUM(F189:F194)</f>
        <v>680</v>
      </c>
      <c r="G195" s="18">
        <f>SUM(G189:G194)</f>
        <v>15</v>
      </c>
      <c r="H195" s="18">
        <f>SUM(H189:H194)</f>
        <v>14</v>
      </c>
      <c r="I195" s="18">
        <f>SUM(I189:I194)</f>
        <v>57</v>
      </c>
      <c r="J195" s="90">
        <f>SUM(J189:J194)</f>
        <v>524</v>
      </c>
      <c r="K195" s="24"/>
      <c r="L195" s="18">
        <f>SUM(L189:L194)</f>
        <v>85.88</v>
      </c>
    </row>
    <row r="196" spans="1:12" ht="14.4" x14ac:dyDescent="0.3">
      <c r="A196" s="25">
        <f>A189</f>
        <v>3</v>
      </c>
      <c r="B196" s="12">
        <f>B189</f>
        <v>3</v>
      </c>
      <c r="C196" s="9" t="s">
        <v>23</v>
      </c>
      <c r="D196" s="6" t="s">
        <v>24</v>
      </c>
      <c r="E196" s="41"/>
      <c r="F196" s="42"/>
      <c r="G196" s="42"/>
      <c r="H196" s="42"/>
      <c r="I196" s="42"/>
      <c r="J196" s="42"/>
      <c r="K196" s="43"/>
      <c r="L196" s="42"/>
    </row>
    <row r="197" spans="1:12" ht="14.4" x14ac:dyDescent="0.3">
      <c r="A197" s="22"/>
      <c r="B197" s="14"/>
      <c r="C197" s="10"/>
      <c r="D197" s="6" t="s">
        <v>25</v>
      </c>
      <c r="E197" s="41"/>
      <c r="F197" s="42"/>
      <c r="G197" s="42"/>
      <c r="H197" s="42"/>
      <c r="I197" s="42"/>
      <c r="J197" s="42"/>
      <c r="K197" s="43"/>
      <c r="L197" s="42"/>
    </row>
    <row r="198" spans="1:12" ht="14.4" x14ac:dyDescent="0.3">
      <c r="A198" s="22"/>
      <c r="B198" s="14"/>
      <c r="C198" s="10"/>
      <c r="D198" s="6" t="s">
        <v>26</v>
      </c>
      <c r="E198" s="41"/>
      <c r="F198" s="42"/>
      <c r="G198" s="42"/>
      <c r="H198" s="42"/>
      <c r="I198" s="42"/>
      <c r="J198" s="42"/>
      <c r="K198" s="43"/>
      <c r="L198" s="42"/>
    </row>
    <row r="199" spans="1:12" ht="14.4" x14ac:dyDescent="0.3">
      <c r="A199" s="22"/>
      <c r="B199" s="14"/>
      <c r="C199" s="10"/>
      <c r="D199" s="6" t="s">
        <v>27</v>
      </c>
      <c r="E199" s="41"/>
      <c r="F199" s="42"/>
      <c r="G199" s="42"/>
      <c r="H199" s="42"/>
      <c r="I199" s="42"/>
      <c r="J199" s="42"/>
      <c r="K199" s="43"/>
      <c r="L199" s="42"/>
    </row>
    <row r="200" spans="1:12" ht="14.4" x14ac:dyDescent="0.3">
      <c r="A200" s="22"/>
      <c r="B200" s="14"/>
      <c r="C200" s="10"/>
      <c r="D200" s="6" t="s">
        <v>28</v>
      </c>
      <c r="E200" s="41"/>
      <c r="F200" s="42"/>
      <c r="G200" s="42"/>
      <c r="H200" s="42"/>
      <c r="I200" s="42"/>
      <c r="J200" s="42"/>
      <c r="K200" s="43"/>
      <c r="L200" s="42"/>
    </row>
    <row r="201" spans="1:12" ht="14.4" x14ac:dyDescent="0.3">
      <c r="A201" s="22"/>
      <c r="B201" s="14"/>
      <c r="C201" s="10"/>
      <c r="D201" s="6" t="s">
        <v>29</v>
      </c>
      <c r="E201" s="41"/>
      <c r="F201" s="42"/>
      <c r="G201" s="42"/>
      <c r="H201" s="42"/>
      <c r="I201" s="42"/>
      <c r="J201" s="42"/>
      <c r="K201" s="43"/>
      <c r="L201" s="42"/>
    </row>
    <row r="202" spans="1:12" ht="14.4" x14ac:dyDescent="0.3">
      <c r="A202" s="22"/>
      <c r="B202" s="14"/>
      <c r="C202" s="10"/>
      <c r="D202" s="6" t="s">
        <v>30</v>
      </c>
      <c r="E202" s="41"/>
      <c r="F202" s="42"/>
      <c r="G202" s="42"/>
      <c r="H202" s="42"/>
      <c r="I202" s="42"/>
      <c r="J202" s="42"/>
      <c r="K202" s="43"/>
      <c r="L202" s="42"/>
    </row>
    <row r="203" spans="1:12" ht="14.4" x14ac:dyDescent="0.3">
      <c r="A203" s="23"/>
      <c r="B203" s="16"/>
      <c r="C203" s="7"/>
      <c r="D203" s="17" t="s">
        <v>31</v>
      </c>
      <c r="E203" s="8"/>
      <c r="F203" s="18">
        <f>SUM(F196:F202)</f>
        <v>0</v>
      </c>
      <c r="G203" s="18">
        <f>SUM(G196:G202)</f>
        <v>0</v>
      </c>
      <c r="H203" s="18">
        <f>SUM(H196:H202)</f>
        <v>0</v>
      </c>
      <c r="I203" s="18">
        <f>SUM(I196:I202)</f>
        <v>0</v>
      </c>
      <c r="J203" s="18">
        <f>SUM(J196:J202)</f>
        <v>0</v>
      </c>
      <c r="K203" s="24"/>
      <c r="L203" s="18">
        <f>SUM(L196:L202)</f>
        <v>0</v>
      </c>
    </row>
    <row r="204" spans="1:12" ht="15" thickBot="1" x14ac:dyDescent="0.3">
      <c r="A204" s="28">
        <f>A189</f>
        <v>3</v>
      </c>
      <c r="B204" s="29">
        <f>B189</f>
        <v>3</v>
      </c>
      <c r="C204" s="79" t="s">
        <v>4</v>
      </c>
      <c r="D204" s="80"/>
      <c r="E204" s="30"/>
      <c r="F204" s="31">
        <f>F195+F203</f>
        <v>680</v>
      </c>
      <c r="G204" s="31">
        <f>G195+G203</f>
        <v>15</v>
      </c>
      <c r="H204" s="31">
        <f>H195+H203</f>
        <v>14</v>
      </c>
      <c r="I204" s="31">
        <f>I195+I203</f>
        <v>57</v>
      </c>
      <c r="J204" s="31">
        <f>J195+J203</f>
        <v>524</v>
      </c>
      <c r="K204" s="31"/>
      <c r="L204" s="31">
        <f>L195+L203</f>
        <v>85.88</v>
      </c>
    </row>
    <row r="205" spans="1:12" ht="14.4" x14ac:dyDescent="0.3">
      <c r="A205" s="19">
        <v>3</v>
      </c>
      <c r="B205" s="20">
        <v>4</v>
      </c>
      <c r="C205" s="21" t="s">
        <v>20</v>
      </c>
      <c r="D205" s="5" t="s">
        <v>27</v>
      </c>
      <c r="E205" s="38" t="s">
        <v>71</v>
      </c>
      <c r="F205" s="39">
        <v>150</v>
      </c>
      <c r="G205" s="39">
        <v>4</v>
      </c>
      <c r="H205" s="39">
        <v>6</v>
      </c>
      <c r="I205" s="39">
        <v>44</v>
      </c>
      <c r="J205" s="39">
        <v>145</v>
      </c>
      <c r="K205" s="40" t="s">
        <v>72</v>
      </c>
      <c r="L205" s="39">
        <v>11.81</v>
      </c>
    </row>
    <row r="206" spans="1:12" ht="14.4" x14ac:dyDescent="0.3">
      <c r="A206" s="22"/>
      <c r="B206" s="14"/>
      <c r="C206" s="10"/>
      <c r="D206" s="71" t="s">
        <v>53</v>
      </c>
      <c r="E206" s="41" t="s">
        <v>73</v>
      </c>
      <c r="F206" s="42">
        <v>90</v>
      </c>
      <c r="G206" s="42">
        <v>24</v>
      </c>
      <c r="H206" s="42">
        <v>16</v>
      </c>
      <c r="I206" s="42">
        <v>1</v>
      </c>
      <c r="J206" s="42">
        <v>243</v>
      </c>
      <c r="K206" s="43">
        <v>64</v>
      </c>
      <c r="L206" s="42">
        <v>60.21</v>
      </c>
    </row>
    <row r="207" spans="1:12" ht="14.4" x14ac:dyDescent="0.3">
      <c r="A207" s="22"/>
      <c r="B207" s="14"/>
      <c r="C207" s="10"/>
      <c r="D207" s="71" t="s">
        <v>22</v>
      </c>
      <c r="E207" s="41" t="s">
        <v>74</v>
      </c>
      <c r="F207" s="42">
        <v>200</v>
      </c>
      <c r="G207" s="42">
        <v>0</v>
      </c>
      <c r="H207" s="42">
        <v>0</v>
      </c>
      <c r="I207" s="42">
        <v>12</v>
      </c>
      <c r="J207" s="42">
        <v>51</v>
      </c>
      <c r="K207" s="43">
        <v>7</v>
      </c>
      <c r="L207" s="42">
        <v>12.06</v>
      </c>
    </row>
    <row r="208" spans="1:12" ht="14.4" x14ac:dyDescent="0.3">
      <c r="A208" s="22"/>
      <c r="B208" s="14"/>
      <c r="C208" s="10"/>
      <c r="D208" s="71" t="s">
        <v>24</v>
      </c>
      <c r="E208" s="41" t="s">
        <v>88</v>
      </c>
      <c r="F208" s="42">
        <v>80</v>
      </c>
      <c r="G208" s="42">
        <v>1</v>
      </c>
      <c r="H208" s="42">
        <v>0</v>
      </c>
      <c r="I208" s="42">
        <v>4</v>
      </c>
      <c r="J208" s="42">
        <v>24</v>
      </c>
      <c r="K208" s="43">
        <v>81</v>
      </c>
      <c r="L208" s="42">
        <v>17.350000000000001</v>
      </c>
    </row>
    <row r="209" spans="1:12" ht="14.4" x14ac:dyDescent="0.3">
      <c r="A209" s="22"/>
      <c r="B209" s="14"/>
      <c r="C209" s="10"/>
      <c r="D209" s="6" t="s">
        <v>29</v>
      </c>
      <c r="E209" s="41" t="s">
        <v>42</v>
      </c>
      <c r="F209" s="42">
        <v>30</v>
      </c>
      <c r="G209" s="42">
        <v>2</v>
      </c>
      <c r="H209" s="42">
        <v>0</v>
      </c>
      <c r="I209" s="42">
        <v>1</v>
      </c>
      <c r="J209" s="42">
        <v>70</v>
      </c>
      <c r="K209" s="43" t="s">
        <v>43</v>
      </c>
      <c r="L209" s="42">
        <v>3.91</v>
      </c>
    </row>
    <row r="210" spans="1:12" ht="14.4" x14ac:dyDescent="0.3">
      <c r="A210" s="23"/>
      <c r="B210" s="16"/>
      <c r="C210" s="7"/>
      <c r="D210" s="17" t="s">
        <v>31</v>
      </c>
      <c r="E210" s="8"/>
      <c r="F210" s="18">
        <f>SUM(F205:F209)</f>
        <v>550</v>
      </c>
      <c r="G210" s="18">
        <f>SUM(G205:G209)</f>
        <v>31</v>
      </c>
      <c r="H210" s="18">
        <f>SUM(H205:H209)</f>
        <v>22</v>
      </c>
      <c r="I210" s="18">
        <f>SUM(I205:I209)</f>
        <v>62</v>
      </c>
      <c r="J210" s="18">
        <f>SUM(J205:J209)</f>
        <v>533</v>
      </c>
      <c r="K210" s="24"/>
      <c r="L210" s="18">
        <f>SUM(L205:L209)</f>
        <v>105.34</v>
      </c>
    </row>
    <row r="211" spans="1:12" ht="14.4" x14ac:dyDescent="0.3">
      <c r="A211" s="25">
        <f>A205</f>
        <v>3</v>
      </c>
      <c r="B211" s="12">
        <f>B205</f>
        <v>4</v>
      </c>
      <c r="C211" s="9" t="s">
        <v>23</v>
      </c>
      <c r="D211" s="6" t="s">
        <v>24</v>
      </c>
      <c r="E211" s="41"/>
      <c r="F211" s="42"/>
      <c r="G211" s="42"/>
      <c r="H211" s="42"/>
      <c r="I211" s="42"/>
      <c r="J211" s="42"/>
      <c r="K211" s="43"/>
      <c r="L211" s="42"/>
    </row>
    <row r="212" spans="1:12" ht="14.4" x14ac:dyDescent="0.3">
      <c r="A212" s="22"/>
      <c r="B212" s="14"/>
      <c r="C212" s="10"/>
      <c r="D212" s="6" t="s">
        <v>25</v>
      </c>
      <c r="E212" s="41"/>
      <c r="F212" s="42"/>
      <c r="G212" s="42"/>
      <c r="H212" s="42"/>
      <c r="I212" s="42"/>
      <c r="J212" s="42"/>
      <c r="K212" s="43"/>
      <c r="L212" s="42"/>
    </row>
    <row r="213" spans="1:12" ht="14.4" x14ac:dyDescent="0.3">
      <c r="A213" s="22"/>
      <c r="B213" s="14"/>
      <c r="C213" s="10"/>
      <c r="D213" s="6" t="s">
        <v>26</v>
      </c>
      <c r="E213" s="41"/>
      <c r="F213" s="42"/>
      <c r="G213" s="42"/>
      <c r="H213" s="42"/>
      <c r="I213" s="42"/>
      <c r="J213" s="42"/>
      <c r="K213" s="43"/>
      <c r="L213" s="42"/>
    </row>
    <row r="214" spans="1:12" ht="14.4" x14ac:dyDescent="0.3">
      <c r="A214" s="22"/>
      <c r="B214" s="14"/>
      <c r="C214" s="10"/>
      <c r="D214" s="6" t="s">
        <v>27</v>
      </c>
      <c r="E214" s="41"/>
      <c r="F214" s="42"/>
      <c r="G214" s="42"/>
      <c r="H214" s="42"/>
      <c r="I214" s="42"/>
      <c r="J214" s="42"/>
      <c r="K214" s="43"/>
      <c r="L214" s="42"/>
    </row>
    <row r="215" spans="1:12" ht="14.4" x14ac:dyDescent="0.3">
      <c r="A215" s="22"/>
      <c r="B215" s="14"/>
      <c r="C215" s="10"/>
      <c r="D215" s="6" t="s">
        <v>28</v>
      </c>
      <c r="E215" s="41"/>
      <c r="F215" s="42"/>
      <c r="G215" s="42"/>
      <c r="H215" s="42"/>
      <c r="I215" s="42"/>
      <c r="J215" s="42"/>
      <c r="K215" s="43"/>
      <c r="L215" s="42"/>
    </row>
    <row r="216" spans="1:12" ht="14.4" x14ac:dyDescent="0.3">
      <c r="A216" s="22"/>
      <c r="B216" s="14"/>
      <c r="C216" s="10"/>
      <c r="D216" s="6" t="s">
        <v>29</v>
      </c>
      <c r="E216" s="41"/>
      <c r="F216" s="42"/>
      <c r="G216" s="42"/>
      <c r="H216" s="42"/>
      <c r="I216" s="42"/>
      <c r="J216" s="42"/>
      <c r="K216" s="43"/>
      <c r="L216" s="42"/>
    </row>
    <row r="217" spans="1:12" ht="14.4" x14ac:dyDescent="0.3">
      <c r="A217" s="22"/>
      <c r="B217" s="14"/>
      <c r="C217" s="10"/>
      <c r="D217" s="6" t="s">
        <v>30</v>
      </c>
      <c r="E217" s="41"/>
      <c r="F217" s="42"/>
      <c r="G217" s="42"/>
      <c r="H217" s="42"/>
      <c r="I217" s="42"/>
      <c r="J217" s="42"/>
      <c r="K217" s="43"/>
      <c r="L217" s="42"/>
    </row>
    <row r="218" spans="1:12" ht="14.4" x14ac:dyDescent="0.3">
      <c r="A218" s="23"/>
      <c r="B218" s="16"/>
      <c r="C218" s="7"/>
      <c r="D218" s="17" t="s">
        <v>31</v>
      </c>
      <c r="E218" s="8"/>
      <c r="F218" s="18">
        <f>SUM(F211:F217)</f>
        <v>0</v>
      </c>
      <c r="G218" s="18">
        <f>SUM(G211:G217)</f>
        <v>0</v>
      </c>
      <c r="H218" s="18">
        <f>SUM(H211:H217)</f>
        <v>0</v>
      </c>
      <c r="I218" s="18">
        <f>SUM(I211:I217)</f>
        <v>0</v>
      </c>
      <c r="J218" s="18">
        <f>SUM(J211:J217)</f>
        <v>0</v>
      </c>
      <c r="K218" s="24"/>
      <c r="L218" s="18">
        <f>SUM(L211:L217)</f>
        <v>0</v>
      </c>
    </row>
    <row r="219" spans="1:12" ht="15" thickBot="1" x14ac:dyDescent="0.3">
      <c r="A219" s="28">
        <f>A205</f>
        <v>3</v>
      </c>
      <c r="B219" s="29">
        <f>B205</f>
        <v>4</v>
      </c>
      <c r="C219" s="79" t="s">
        <v>4</v>
      </c>
      <c r="D219" s="80"/>
      <c r="E219" s="30"/>
      <c r="F219" s="31">
        <f>F210+F218</f>
        <v>550</v>
      </c>
      <c r="G219" s="31">
        <f>G210+G218</f>
        <v>31</v>
      </c>
      <c r="H219" s="31">
        <f>H210+H218</f>
        <v>22</v>
      </c>
      <c r="I219" s="31">
        <f>I210+I218</f>
        <v>62</v>
      </c>
      <c r="J219" s="31">
        <f>J210+J218</f>
        <v>533</v>
      </c>
      <c r="K219" s="31"/>
      <c r="L219" s="31">
        <f>L210+L218</f>
        <v>105.34</v>
      </c>
    </row>
    <row r="220" spans="1:12" ht="14.4" x14ac:dyDescent="0.3">
      <c r="A220" s="19">
        <v>3</v>
      </c>
      <c r="B220" s="20">
        <v>5</v>
      </c>
      <c r="C220" s="21" t="s">
        <v>20</v>
      </c>
      <c r="D220" s="70" t="s">
        <v>27</v>
      </c>
      <c r="E220" s="38" t="s">
        <v>38</v>
      </c>
      <c r="F220" s="39">
        <v>150</v>
      </c>
      <c r="G220" s="39">
        <v>10</v>
      </c>
      <c r="H220" s="39">
        <v>7</v>
      </c>
      <c r="I220" s="39">
        <v>46</v>
      </c>
      <c r="J220" s="39">
        <v>232</v>
      </c>
      <c r="K220" s="40">
        <v>508</v>
      </c>
      <c r="L220" s="39">
        <v>7.83</v>
      </c>
    </row>
    <row r="221" spans="1:12" ht="14.4" x14ac:dyDescent="0.3">
      <c r="A221" s="22"/>
      <c r="B221" s="14"/>
      <c r="C221" s="10"/>
      <c r="D221" s="71" t="s">
        <v>52</v>
      </c>
      <c r="E221" s="41" t="s">
        <v>75</v>
      </c>
      <c r="F221" s="42">
        <v>90</v>
      </c>
      <c r="G221" s="42">
        <v>16</v>
      </c>
      <c r="H221" s="42">
        <v>15</v>
      </c>
      <c r="I221" s="42">
        <v>15</v>
      </c>
      <c r="J221" s="42">
        <v>157</v>
      </c>
      <c r="K221" s="43">
        <v>498</v>
      </c>
      <c r="L221" s="42">
        <v>49.39</v>
      </c>
    </row>
    <row r="222" spans="1:12" ht="14.4" x14ac:dyDescent="0.3">
      <c r="A222" s="22"/>
      <c r="B222" s="14"/>
      <c r="C222" s="10"/>
      <c r="D222" s="6" t="s">
        <v>22</v>
      </c>
      <c r="E222" s="41" t="s">
        <v>39</v>
      </c>
      <c r="F222" s="42">
        <v>200</v>
      </c>
      <c r="G222" s="42">
        <v>0</v>
      </c>
      <c r="H222" s="42">
        <v>0</v>
      </c>
      <c r="I222" s="42">
        <v>14</v>
      </c>
      <c r="J222" s="42">
        <v>56</v>
      </c>
      <c r="K222" s="43">
        <v>685</v>
      </c>
      <c r="L222" s="42">
        <v>3.17</v>
      </c>
    </row>
    <row r="223" spans="1:12" ht="14.4" x14ac:dyDescent="0.3">
      <c r="A223" s="22"/>
      <c r="B223" s="14"/>
      <c r="C223" s="10"/>
      <c r="D223" s="69" t="s">
        <v>40</v>
      </c>
      <c r="E223" s="41" t="s">
        <v>41</v>
      </c>
      <c r="F223" s="42">
        <v>50</v>
      </c>
      <c r="G223" s="42">
        <v>0</v>
      </c>
      <c r="H223" s="42">
        <v>2</v>
      </c>
      <c r="I223" s="42">
        <v>2</v>
      </c>
      <c r="J223" s="42">
        <v>24</v>
      </c>
      <c r="K223" s="43">
        <v>331</v>
      </c>
      <c r="L223" s="42">
        <v>3.28</v>
      </c>
    </row>
    <row r="224" spans="1:12" ht="14.4" x14ac:dyDescent="0.3">
      <c r="A224" s="22"/>
      <c r="B224" s="14"/>
      <c r="C224" s="10"/>
      <c r="D224" s="6" t="s">
        <v>29</v>
      </c>
      <c r="E224" s="41" t="s">
        <v>42</v>
      </c>
      <c r="F224" s="42">
        <v>30</v>
      </c>
      <c r="G224" s="42">
        <v>2</v>
      </c>
      <c r="H224" s="42">
        <v>0</v>
      </c>
      <c r="I224" s="42">
        <v>1</v>
      </c>
      <c r="J224" s="42">
        <v>70</v>
      </c>
      <c r="K224" s="43" t="s">
        <v>43</v>
      </c>
      <c r="L224" s="42">
        <v>3.91</v>
      </c>
    </row>
    <row r="225" spans="1:12" ht="14.4" x14ac:dyDescent="0.3">
      <c r="A225" s="23"/>
      <c r="B225" s="16"/>
      <c r="C225" s="7"/>
      <c r="D225" s="17" t="s">
        <v>31</v>
      </c>
      <c r="E225" s="8"/>
      <c r="F225" s="18">
        <f>SUM(F220:F224)</f>
        <v>520</v>
      </c>
      <c r="G225" s="18">
        <f>SUM(G220:G224)</f>
        <v>28</v>
      </c>
      <c r="H225" s="18">
        <f>SUM(H220:H224)</f>
        <v>24</v>
      </c>
      <c r="I225" s="18">
        <f>SUM(I220:I224)</f>
        <v>78</v>
      </c>
      <c r="J225" s="18">
        <f>SUM(J220:J224)</f>
        <v>539</v>
      </c>
      <c r="K225" s="24"/>
      <c r="L225" s="18">
        <f>SUM(L220:L224)</f>
        <v>67.58</v>
      </c>
    </row>
    <row r="226" spans="1:12" ht="14.4" x14ac:dyDescent="0.3">
      <c r="A226" s="25">
        <f>A220</f>
        <v>3</v>
      </c>
      <c r="B226" s="12">
        <f>B220</f>
        <v>5</v>
      </c>
      <c r="C226" s="9" t="s">
        <v>23</v>
      </c>
      <c r="D226" s="6" t="s">
        <v>24</v>
      </c>
      <c r="E226" s="41"/>
      <c r="F226" s="42"/>
      <c r="G226" s="42"/>
      <c r="H226" s="42"/>
      <c r="I226" s="42"/>
      <c r="J226" s="42"/>
      <c r="K226" s="43"/>
      <c r="L226" s="42"/>
    </row>
    <row r="227" spans="1:12" ht="14.4" x14ac:dyDescent="0.3">
      <c r="A227" s="22"/>
      <c r="B227" s="14"/>
      <c r="C227" s="10"/>
      <c r="D227" s="6" t="s">
        <v>25</v>
      </c>
      <c r="E227" s="41"/>
      <c r="F227" s="42"/>
      <c r="G227" s="42"/>
      <c r="H227" s="42"/>
      <c r="I227" s="42"/>
      <c r="J227" s="42"/>
      <c r="K227" s="43"/>
      <c r="L227" s="42"/>
    </row>
    <row r="228" spans="1:12" ht="14.4" x14ac:dyDescent="0.3">
      <c r="A228" s="22"/>
      <c r="B228" s="14"/>
      <c r="C228" s="10"/>
      <c r="D228" s="6" t="s">
        <v>26</v>
      </c>
      <c r="E228" s="41"/>
      <c r="F228" s="42"/>
      <c r="G228" s="42"/>
      <c r="H228" s="42"/>
      <c r="I228" s="42"/>
      <c r="J228" s="42"/>
      <c r="K228" s="43"/>
      <c r="L228" s="42"/>
    </row>
    <row r="229" spans="1:12" ht="14.4" x14ac:dyDescent="0.3">
      <c r="A229" s="22"/>
      <c r="B229" s="14"/>
      <c r="C229" s="10"/>
      <c r="D229" s="6" t="s">
        <v>27</v>
      </c>
      <c r="E229" s="41"/>
      <c r="F229" s="42"/>
      <c r="G229" s="42"/>
      <c r="H229" s="42"/>
      <c r="I229" s="42"/>
      <c r="J229" s="42"/>
      <c r="K229" s="43"/>
      <c r="L229" s="42"/>
    </row>
    <row r="230" spans="1:12" ht="14.4" x14ac:dyDescent="0.3">
      <c r="A230" s="22"/>
      <c r="B230" s="14"/>
      <c r="C230" s="10"/>
      <c r="D230" s="6" t="s">
        <v>28</v>
      </c>
      <c r="E230" s="41"/>
      <c r="F230" s="42"/>
      <c r="G230" s="42"/>
      <c r="H230" s="42"/>
      <c r="I230" s="42"/>
      <c r="J230" s="42"/>
      <c r="K230" s="43"/>
      <c r="L230" s="42"/>
    </row>
    <row r="231" spans="1:12" ht="14.4" x14ac:dyDescent="0.3">
      <c r="A231" s="22"/>
      <c r="B231" s="14"/>
      <c r="C231" s="10"/>
      <c r="D231" s="6" t="s">
        <v>29</v>
      </c>
      <c r="E231" s="41"/>
      <c r="F231" s="42"/>
      <c r="G231" s="42"/>
      <c r="H231" s="42"/>
      <c r="I231" s="42"/>
      <c r="J231" s="42"/>
      <c r="K231" s="43"/>
      <c r="L231" s="42"/>
    </row>
    <row r="232" spans="1:12" ht="14.4" x14ac:dyDescent="0.3">
      <c r="A232" s="22"/>
      <c r="B232" s="14"/>
      <c r="C232" s="10"/>
      <c r="D232" s="6" t="s">
        <v>30</v>
      </c>
      <c r="E232" s="41"/>
      <c r="F232" s="42"/>
      <c r="G232" s="42"/>
      <c r="H232" s="42"/>
      <c r="I232" s="42"/>
      <c r="J232" s="42"/>
      <c r="K232" s="43"/>
      <c r="L232" s="42"/>
    </row>
    <row r="233" spans="1:12" ht="14.4" x14ac:dyDescent="0.3">
      <c r="A233" s="23"/>
      <c r="B233" s="16"/>
      <c r="C233" s="7"/>
      <c r="D233" s="17" t="s">
        <v>31</v>
      </c>
      <c r="E233" s="8"/>
      <c r="F233" s="18">
        <f>SUM(F226:F232)</f>
        <v>0</v>
      </c>
      <c r="G233" s="18">
        <f>SUM(G226:G232)</f>
        <v>0</v>
      </c>
      <c r="H233" s="18">
        <f>SUM(H226:H232)</f>
        <v>0</v>
      </c>
      <c r="I233" s="18">
        <f>SUM(I226:I232)</f>
        <v>0</v>
      </c>
      <c r="J233" s="18">
        <f>SUM(J226:J232)</f>
        <v>0</v>
      </c>
      <c r="K233" s="24"/>
      <c r="L233" s="18">
        <f>SUM(L226:L232)</f>
        <v>0</v>
      </c>
    </row>
    <row r="234" spans="1:12" ht="15" thickBot="1" x14ac:dyDescent="0.3">
      <c r="A234" s="28">
        <f>A220</f>
        <v>3</v>
      </c>
      <c r="B234" s="29">
        <f>B220</f>
        <v>5</v>
      </c>
      <c r="C234" s="79" t="s">
        <v>4</v>
      </c>
      <c r="D234" s="80"/>
      <c r="E234" s="30"/>
      <c r="F234" s="31">
        <f>F225+F233</f>
        <v>520</v>
      </c>
      <c r="G234" s="31">
        <f>G225+G233</f>
        <v>28</v>
      </c>
      <c r="H234" s="31">
        <f>H225+H233</f>
        <v>24</v>
      </c>
      <c r="I234" s="31">
        <f>I225+I233</f>
        <v>78</v>
      </c>
      <c r="J234" s="31">
        <f>J225+J233</f>
        <v>539</v>
      </c>
      <c r="K234" s="31"/>
      <c r="L234" s="31">
        <f>L225+L233</f>
        <v>67.58</v>
      </c>
    </row>
    <row r="235" spans="1:12" ht="14.4" x14ac:dyDescent="0.3">
      <c r="A235" s="19">
        <v>4</v>
      </c>
      <c r="B235" s="20">
        <v>1</v>
      </c>
      <c r="C235" s="21" t="s">
        <v>20</v>
      </c>
      <c r="D235" s="70" t="s">
        <v>67</v>
      </c>
      <c r="E235" s="38" t="s">
        <v>97</v>
      </c>
      <c r="F235" s="39">
        <v>60</v>
      </c>
      <c r="G235" s="39">
        <v>6</v>
      </c>
      <c r="H235" s="39">
        <v>8</v>
      </c>
      <c r="I235" s="39">
        <v>15</v>
      </c>
      <c r="J235" s="39">
        <v>157</v>
      </c>
      <c r="K235" s="75" t="s">
        <v>92</v>
      </c>
      <c r="L235" s="39">
        <v>23.81</v>
      </c>
    </row>
    <row r="236" spans="1:12" ht="14.4" x14ac:dyDescent="0.3">
      <c r="A236" s="22"/>
      <c r="B236" s="14"/>
      <c r="C236" s="10"/>
      <c r="D236" s="71" t="s">
        <v>21</v>
      </c>
      <c r="E236" s="41" t="s">
        <v>102</v>
      </c>
      <c r="F236" s="42">
        <v>200</v>
      </c>
      <c r="G236" s="42">
        <v>5</v>
      </c>
      <c r="H236" s="42">
        <v>10</v>
      </c>
      <c r="I236" s="42">
        <v>48</v>
      </c>
      <c r="J236" s="42">
        <v>304</v>
      </c>
      <c r="K236" s="43" t="s">
        <v>76</v>
      </c>
      <c r="L236" s="42">
        <v>20.93</v>
      </c>
    </row>
    <row r="237" spans="1:12" ht="14.4" x14ac:dyDescent="0.3">
      <c r="A237" s="22"/>
      <c r="B237" s="14"/>
      <c r="C237" s="10"/>
      <c r="D237" s="6" t="s">
        <v>22</v>
      </c>
      <c r="E237" s="41" t="s">
        <v>69</v>
      </c>
      <c r="F237" s="42">
        <v>200</v>
      </c>
      <c r="G237" s="42">
        <v>3</v>
      </c>
      <c r="H237" s="42">
        <v>3</v>
      </c>
      <c r="I237" s="42">
        <v>16</v>
      </c>
      <c r="J237" s="42">
        <v>79</v>
      </c>
      <c r="K237" s="43">
        <v>692</v>
      </c>
      <c r="L237" s="42">
        <v>12.81</v>
      </c>
    </row>
    <row r="238" spans="1:12" ht="14.4" x14ac:dyDescent="0.3">
      <c r="A238" s="22"/>
      <c r="B238" s="14"/>
      <c r="C238" s="10"/>
      <c r="D238" s="6" t="s">
        <v>64</v>
      </c>
      <c r="E238" s="41" t="s">
        <v>65</v>
      </c>
      <c r="F238" s="42">
        <v>180</v>
      </c>
      <c r="G238" s="42">
        <v>0</v>
      </c>
      <c r="H238" s="42">
        <v>0</v>
      </c>
      <c r="I238" s="42">
        <v>10</v>
      </c>
      <c r="J238" s="42">
        <v>47</v>
      </c>
      <c r="K238" s="43">
        <v>338</v>
      </c>
      <c r="L238" s="42">
        <v>23.99</v>
      </c>
    </row>
    <row r="239" spans="1:12" ht="14.4" x14ac:dyDescent="0.3">
      <c r="A239" s="22"/>
      <c r="B239" s="14"/>
      <c r="C239" s="10"/>
      <c r="D239" s="69" t="s">
        <v>30</v>
      </c>
      <c r="E239" s="41" t="s">
        <v>44</v>
      </c>
      <c r="F239" s="42">
        <v>30</v>
      </c>
      <c r="G239" s="42">
        <v>1</v>
      </c>
      <c r="H239" s="42">
        <v>0</v>
      </c>
      <c r="I239" s="42">
        <v>1</v>
      </c>
      <c r="J239" s="42">
        <v>55</v>
      </c>
      <c r="K239" s="43" t="s">
        <v>43</v>
      </c>
      <c r="L239" s="42">
        <v>3.03</v>
      </c>
    </row>
    <row r="240" spans="1:12" ht="14.4" x14ac:dyDescent="0.3">
      <c r="A240" s="23"/>
      <c r="B240" s="16"/>
      <c r="C240" s="7"/>
      <c r="D240" s="17" t="s">
        <v>31</v>
      </c>
      <c r="E240" s="8"/>
      <c r="F240" s="18">
        <f>SUM(F235:F239)</f>
        <v>670</v>
      </c>
      <c r="G240" s="18">
        <f>SUM(G235:G239)</f>
        <v>15</v>
      </c>
      <c r="H240" s="18">
        <f>SUM(H235:H239)</f>
        <v>21</v>
      </c>
      <c r="I240" s="18">
        <f>SUM(I235:I239)</f>
        <v>90</v>
      </c>
      <c r="J240" s="18">
        <f>SUM(J235:J239)</f>
        <v>642</v>
      </c>
      <c r="K240" s="24"/>
      <c r="L240" s="18">
        <f>SUM(L235:L239)</f>
        <v>84.57</v>
      </c>
    </row>
    <row r="241" spans="1:12" ht="14.4" x14ac:dyDescent="0.3">
      <c r="A241" s="25">
        <f>A235</f>
        <v>4</v>
      </c>
      <c r="B241" s="12">
        <f>B235</f>
        <v>1</v>
      </c>
      <c r="C241" s="9" t="s">
        <v>23</v>
      </c>
      <c r="D241" s="6" t="s">
        <v>24</v>
      </c>
      <c r="E241" s="41"/>
      <c r="F241" s="42"/>
      <c r="G241" s="42"/>
      <c r="H241" s="42"/>
      <c r="I241" s="42"/>
      <c r="J241" s="42"/>
      <c r="K241" s="43"/>
      <c r="L241" s="42"/>
    </row>
    <row r="242" spans="1:12" ht="14.4" x14ac:dyDescent="0.3">
      <c r="A242" s="22"/>
      <c r="B242" s="14"/>
      <c r="C242" s="10"/>
      <c r="D242" s="6" t="s">
        <v>25</v>
      </c>
      <c r="E242" s="41"/>
      <c r="F242" s="42"/>
      <c r="G242" s="42"/>
      <c r="H242" s="42"/>
      <c r="I242" s="42"/>
      <c r="J242" s="42"/>
      <c r="K242" s="43"/>
      <c r="L242" s="42"/>
    </row>
    <row r="243" spans="1:12" ht="14.4" x14ac:dyDescent="0.3">
      <c r="A243" s="22"/>
      <c r="B243" s="14"/>
      <c r="C243" s="10"/>
      <c r="D243" s="6" t="s">
        <v>26</v>
      </c>
      <c r="E243" s="41"/>
      <c r="F243" s="42"/>
      <c r="G243" s="42"/>
      <c r="H243" s="42"/>
      <c r="I243" s="42"/>
      <c r="J243" s="42"/>
      <c r="K243" s="43"/>
      <c r="L243" s="42"/>
    </row>
    <row r="244" spans="1:12" ht="14.4" x14ac:dyDescent="0.3">
      <c r="A244" s="22"/>
      <c r="B244" s="14"/>
      <c r="C244" s="10"/>
      <c r="D244" s="6" t="s">
        <v>27</v>
      </c>
      <c r="E244" s="41"/>
      <c r="F244" s="42"/>
      <c r="G244" s="42"/>
      <c r="H244" s="42"/>
      <c r="I244" s="42"/>
      <c r="J244" s="42"/>
      <c r="K244" s="43"/>
      <c r="L244" s="42"/>
    </row>
    <row r="245" spans="1:12" ht="14.4" x14ac:dyDescent="0.3">
      <c r="A245" s="22"/>
      <c r="B245" s="14"/>
      <c r="C245" s="10"/>
      <c r="D245" s="6" t="s">
        <v>28</v>
      </c>
      <c r="E245" s="41"/>
      <c r="F245" s="42"/>
      <c r="G245" s="42"/>
      <c r="H245" s="42"/>
      <c r="I245" s="42"/>
      <c r="J245" s="42"/>
      <c r="K245" s="43"/>
      <c r="L245" s="42"/>
    </row>
    <row r="246" spans="1:12" ht="14.4" x14ac:dyDescent="0.3">
      <c r="A246" s="22"/>
      <c r="B246" s="14"/>
      <c r="C246" s="10"/>
      <c r="D246" s="6" t="s">
        <v>29</v>
      </c>
      <c r="E246" s="41"/>
      <c r="F246" s="42"/>
      <c r="G246" s="42"/>
      <c r="H246" s="42"/>
      <c r="I246" s="42"/>
      <c r="J246" s="42"/>
      <c r="K246" s="43"/>
      <c r="L246" s="42"/>
    </row>
    <row r="247" spans="1:12" ht="14.4" x14ac:dyDescent="0.3">
      <c r="A247" s="22"/>
      <c r="B247" s="14"/>
      <c r="C247" s="10"/>
      <c r="D247" s="6" t="s">
        <v>30</v>
      </c>
      <c r="E247" s="41"/>
      <c r="F247" s="42"/>
      <c r="G247" s="42"/>
      <c r="H247" s="42"/>
      <c r="I247" s="42"/>
      <c r="J247" s="42"/>
      <c r="K247" s="43"/>
      <c r="L247" s="42"/>
    </row>
    <row r="248" spans="1:12" ht="14.4" x14ac:dyDescent="0.3">
      <c r="A248" s="23"/>
      <c r="B248" s="16"/>
      <c r="C248" s="7"/>
      <c r="D248" s="17" t="s">
        <v>31</v>
      </c>
      <c r="E248" s="8"/>
      <c r="F248" s="18">
        <f>SUM(F241:F247)</f>
        <v>0</v>
      </c>
      <c r="G248" s="18">
        <f>SUM(G241:G247)</f>
        <v>0</v>
      </c>
      <c r="H248" s="18">
        <f>SUM(H241:H247)</f>
        <v>0</v>
      </c>
      <c r="I248" s="18">
        <f>SUM(I241:I247)</f>
        <v>0</v>
      </c>
      <c r="J248" s="18">
        <f>SUM(J241:J247)</f>
        <v>0</v>
      </c>
      <c r="K248" s="24"/>
      <c r="L248" s="18">
        <f>SUM(L241:L247)</f>
        <v>0</v>
      </c>
    </row>
    <row r="249" spans="1:12" ht="15" thickBot="1" x14ac:dyDescent="0.3">
      <c r="A249" s="28">
        <f>A235</f>
        <v>4</v>
      </c>
      <c r="B249" s="29">
        <f>B235</f>
        <v>1</v>
      </c>
      <c r="C249" s="79" t="s">
        <v>4</v>
      </c>
      <c r="D249" s="80"/>
      <c r="E249" s="30"/>
      <c r="F249" s="31">
        <f>F240+F248</f>
        <v>670</v>
      </c>
      <c r="G249" s="31">
        <f>G240+G248</f>
        <v>15</v>
      </c>
      <c r="H249" s="31">
        <f>H240+H248</f>
        <v>21</v>
      </c>
      <c r="I249" s="31">
        <f>I240+I248</f>
        <v>90</v>
      </c>
      <c r="J249" s="31">
        <f>J240+J248</f>
        <v>642</v>
      </c>
      <c r="K249" s="31"/>
      <c r="L249" s="31">
        <f>L240+L248</f>
        <v>84.57</v>
      </c>
    </row>
    <row r="250" spans="1:12" ht="14.4" x14ac:dyDescent="0.3">
      <c r="A250" s="13">
        <v>4</v>
      </c>
      <c r="B250" s="14">
        <v>2</v>
      </c>
      <c r="C250" s="21" t="s">
        <v>20</v>
      </c>
      <c r="D250" s="53" t="s">
        <v>27</v>
      </c>
      <c r="E250" s="38" t="s">
        <v>68</v>
      </c>
      <c r="F250" s="39">
        <v>150</v>
      </c>
      <c r="G250" s="39">
        <v>7</v>
      </c>
      <c r="H250" s="39">
        <v>7</v>
      </c>
      <c r="I250" s="39">
        <v>37</v>
      </c>
      <c r="J250" s="39">
        <v>126</v>
      </c>
      <c r="K250" s="40">
        <v>516</v>
      </c>
      <c r="L250" s="39">
        <v>7.16</v>
      </c>
    </row>
    <row r="251" spans="1:12" ht="14.4" x14ac:dyDescent="0.3">
      <c r="A251" s="13"/>
      <c r="B251" s="14"/>
      <c r="C251" s="10"/>
      <c r="D251" s="72" t="s">
        <v>53</v>
      </c>
      <c r="E251" s="41" t="s">
        <v>59</v>
      </c>
      <c r="F251" s="42">
        <v>90</v>
      </c>
      <c r="G251" s="42">
        <v>24</v>
      </c>
      <c r="H251" s="42">
        <v>20</v>
      </c>
      <c r="I251" s="42">
        <v>6</v>
      </c>
      <c r="J251" s="42">
        <v>203</v>
      </c>
      <c r="K251" s="43" t="s">
        <v>60</v>
      </c>
      <c r="L251" s="66">
        <v>3.04</v>
      </c>
    </row>
    <row r="252" spans="1:12" ht="14.4" x14ac:dyDescent="0.3">
      <c r="A252" s="13"/>
      <c r="B252" s="14"/>
      <c r="C252" s="10"/>
      <c r="D252" s="6" t="s">
        <v>22</v>
      </c>
      <c r="E252" s="41" t="s">
        <v>39</v>
      </c>
      <c r="F252" s="42">
        <v>200</v>
      </c>
      <c r="G252" s="42">
        <v>0</v>
      </c>
      <c r="H252" s="42">
        <v>0</v>
      </c>
      <c r="I252" s="42">
        <v>14</v>
      </c>
      <c r="J252" s="42">
        <v>56</v>
      </c>
      <c r="K252" s="43">
        <v>685</v>
      </c>
      <c r="L252" s="42">
        <v>3.09</v>
      </c>
    </row>
    <row r="253" spans="1:12" ht="14.4" x14ac:dyDescent="0.3">
      <c r="A253" s="13"/>
      <c r="B253" s="14"/>
      <c r="C253" s="10"/>
      <c r="D253" s="59" t="s">
        <v>24</v>
      </c>
      <c r="E253" s="41" t="s">
        <v>84</v>
      </c>
      <c r="F253" s="42">
        <v>80</v>
      </c>
      <c r="G253" s="42">
        <v>1</v>
      </c>
      <c r="H253" s="42">
        <v>0</v>
      </c>
      <c r="I253" s="42">
        <v>4</v>
      </c>
      <c r="J253" s="42">
        <v>24</v>
      </c>
      <c r="K253" s="43">
        <v>79</v>
      </c>
      <c r="L253" s="42">
        <v>18.97</v>
      </c>
    </row>
    <row r="254" spans="1:12" ht="14.4" x14ac:dyDescent="0.3">
      <c r="A254" s="13"/>
      <c r="B254" s="14"/>
      <c r="C254" s="10"/>
      <c r="D254" s="6" t="s">
        <v>29</v>
      </c>
      <c r="E254" s="41" t="s">
        <v>42</v>
      </c>
      <c r="F254" s="42">
        <v>30</v>
      </c>
      <c r="G254" s="42">
        <v>2</v>
      </c>
      <c r="H254" s="42">
        <v>0</v>
      </c>
      <c r="I254" s="42">
        <v>1</v>
      </c>
      <c r="J254" s="42">
        <v>70</v>
      </c>
      <c r="K254" s="43" t="s">
        <v>43</v>
      </c>
      <c r="L254" s="42">
        <v>3.91</v>
      </c>
    </row>
    <row r="255" spans="1:12" ht="14.4" x14ac:dyDescent="0.3">
      <c r="A255" s="15"/>
      <c r="B255" s="16"/>
      <c r="C255" s="7"/>
      <c r="D255" s="17" t="s">
        <v>31</v>
      </c>
      <c r="E255" s="8"/>
      <c r="F255" s="18">
        <f>SUM(F250:F254)</f>
        <v>550</v>
      </c>
      <c r="G255" s="18">
        <f>SUM(G250:G254)</f>
        <v>34</v>
      </c>
      <c r="H255" s="18">
        <f>SUM(H250:H254)</f>
        <v>27</v>
      </c>
      <c r="I255" s="18">
        <f>SUM(I250:I254)</f>
        <v>62</v>
      </c>
      <c r="J255" s="18">
        <f>SUM(J250:J254)</f>
        <v>479</v>
      </c>
      <c r="K255" s="24"/>
      <c r="L255" s="18">
        <f>SUM(L250:L254)</f>
        <v>36.17</v>
      </c>
    </row>
    <row r="256" spans="1:12" ht="14.4" x14ac:dyDescent="0.3">
      <c r="A256" s="12">
        <f>A250</f>
        <v>4</v>
      </c>
      <c r="B256" s="12">
        <f>B250</f>
        <v>2</v>
      </c>
      <c r="C256" s="9" t="s">
        <v>23</v>
      </c>
      <c r="D256" s="6" t="s">
        <v>24</v>
      </c>
      <c r="E256" s="41"/>
      <c r="F256" s="42"/>
      <c r="G256" s="42"/>
      <c r="H256" s="42"/>
      <c r="I256" s="42"/>
      <c r="J256" s="42"/>
      <c r="K256" s="43"/>
      <c r="L256" s="42"/>
    </row>
    <row r="257" spans="1:12" ht="14.4" x14ac:dyDescent="0.3">
      <c r="A257" s="13"/>
      <c r="B257" s="14"/>
      <c r="C257" s="10"/>
      <c r="D257" s="6" t="s">
        <v>25</v>
      </c>
      <c r="E257" s="41"/>
      <c r="F257" s="42"/>
      <c r="G257" s="42"/>
      <c r="H257" s="42"/>
      <c r="I257" s="42"/>
      <c r="J257" s="42"/>
      <c r="K257" s="43"/>
      <c r="L257" s="42"/>
    </row>
    <row r="258" spans="1:12" ht="14.4" x14ac:dyDescent="0.3">
      <c r="A258" s="13"/>
      <c r="B258" s="14"/>
      <c r="C258" s="10"/>
      <c r="D258" s="6" t="s">
        <v>26</v>
      </c>
      <c r="E258" s="41"/>
      <c r="F258" s="42"/>
      <c r="G258" s="42"/>
      <c r="H258" s="42"/>
      <c r="I258" s="42"/>
      <c r="J258" s="42"/>
      <c r="K258" s="43"/>
      <c r="L258" s="42"/>
    </row>
    <row r="259" spans="1:12" ht="14.4" x14ac:dyDescent="0.3">
      <c r="A259" s="13"/>
      <c r="B259" s="14"/>
      <c r="C259" s="10"/>
      <c r="D259" s="6" t="s">
        <v>27</v>
      </c>
      <c r="E259" s="41"/>
      <c r="F259" s="42"/>
      <c r="G259" s="42"/>
      <c r="H259" s="42"/>
      <c r="I259" s="42"/>
      <c r="J259" s="42"/>
      <c r="K259" s="43"/>
      <c r="L259" s="42"/>
    </row>
    <row r="260" spans="1:12" ht="14.4" x14ac:dyDescent="0.3">
      <c r="A260" s="13"/>
      <c r="B260" s="14"/>
      <c r="C260" s="10"/>
      <c r="D260" s="6" t="s">
        <v>28</v>
      </c>
      <c r="E260" s="41"/>
      <c r="F260" s="42"/>
      <c r="G260" s="42"/>
      <c r="H260" s="42"/>
      <c r="I260" s="42"/>
      <c r="J260" s="42"/>
      <c r="K260" s="43"/>
      <c r="L260" s="42"/>
    </row>
    <row r="261" spans="1:12" ht="14.4" x14ac:dyDescent="0.3">
      <c r="A261" s="13"/>
      <c r="B261" s="14"/>
      <c r="C261" s="10"/>
      <c r="D261" s="6" t="s">
        <v>29</v>
      </c>
      <c r="E261" s="41"/>
      <c r="F261" s="42"/>
      <c r="G261" s="42"/>
      <c r="H261" s="42"/>
      <c r="I261" s="42"/>
      <c r="J261" s="42"/>
      <c r="K261" s="43"/>
      <c r="L261" s="42"/>
    </row>
    <row r="262" spans="1:12" ht="14.4" x14ac:dyDescent="0.3">
      <c r="A262" s="13"/>
      <c r="B262" s="14"/>
      <c r="C262" s="10"/>
      <c r="D262" s="6" t="s">
        <v>30</v>
      </c>
      <c r="E262" s="41"/>
      <c r="F262" s="42"/>
      <c r="G262" s="42"/>
      <c r="H262" s="42"/>
      <c r="I262" s="42"/>
      <c r="J262" s="42"/>
      <c r="K262" s="43"/>
      <c r="L262" s="42"/>
    </row>
    <row r="263" spans="1:12" ht="14.4" x14ac:dyDescent="0.3">
      <c r="A263" s="15"/>
      <c r="B263" s="16"/>
      <c r="C263" s="7"/>
      <c r="D263" s="17" t="s">
        <v>31</v>
      </c>
      <c r="E263" s="8"/>
      <c r="F263" s="18">
        <f>SUM(F256:F262)</f>
        <v>0</v>
      </c>
      <c r="G263" s="18">
        <f>SUM(G256:G262)</f>
        <v>0</v>
      </c>
      <c r="H263" s="18">
        <f>SUM(H256:H262)</f>
        <v>0</v>
      </c>
      <c r="I263" s="18">
        <f>SUM(I256:I262)</f>
        <v>0</v>
      </c>
      <c r="J263" s="18">
        <f>SUM(J256:J262)</f>
        <v>0</v>
      </c>
      <c r="K263" s="24"/>
      <c r="L263" s="18">
        <f>SUM(L256:L262)</f>
        <v>0</v>
      </c>
    </row>
    <row r="264" spans="1:12" ht="15" thickBot="1" x14ac:dyDescent="0.3">
      <c r="A264" s="32">
        <f>A250</f>
        <v>4</v>
      </c>
      <c r="B264" s="32">
        <f>B250</f>
        <v>2</v>
      </c>
      <c r="C264" s="79" t="s">
        <v>4</v>
      </c>
      <c r="D264" s="80"/>
      <c r="E264" s="30"/>
      <c r="F264" s="31">
        <f>F255+F263</f>
        <v>550</v>
      </c>
      <c r="G264" s="31">
        <f>G255+G263</f>
        <v>34</v>
      </c>
      <c r="H264" s="31">
        <f>H255+H263</f>
        <v>27</v>
      </c>
      <c r="I264" s="31">
        <f>I255+I263</f>
        <v>62</v>
      </c>
      <c r="J264" s="31">
        <f>J255+J263</f>
        <v>479</v>
      </c>
      <c r="K264" s="31"/>
      <c r="L264" s="31">
        <f>L255+L263</f>
        <v>36.17</v>
      </c>
    </row>
    <row r="265" spans="1:12" ht="14.4" x14ac:dyDescent="0.3">
      <c r="A265" s="22">
        <v>4</v>
      </c>
      <c r="B265" s="14">
        <v>3</v>
      </c>
      <c r="C265" s="10" t="s">
        <v>20</v>
      </c>
      <c r="D265" s="70" t="s">
        <v>21</v>
      </c>
      <c r="E265" s="38" t="s">
        <v>103</v>
      </c>
      <c r="F265" s="39">
        <v>170</v>
      </c>
      <c r="G265" s="39">
        <v>22</v>
      </c>
      <c r="H265" s="39">
        <v>17</v>
      </c>
      <c r="I265" s="39">
        <v>42</v>
      </c>
      <c r="J265" s="39">
        <v>322</v>
      </c>
      <c r="K265" s="40" t="s">
        <v>77</v>
      </c>
      <c r="L265" s="39">
        <v>76.78</v>
      </c>
    </row>
    <row r="266" spans="1:12" ht="14.4" x14ac:dyDescent="0.3">
      <c r="A266" s="22"/>
      <c r="B266" s="14"/>
      <c r="C266" s="10"/>
      <c r="D266" s="68" t="s">
        <v>67</v>
      </c>
      <c r="E266" s="41" t="s">
        <v>101</v>
      </c>
      <c r="F266" s="42">
        <v>60</v>
      </c>
      <c r="G266" s="42">
        <v>1</v>
      </c>
      <c r="H266" s="42">
        <v>3</v>
      </c>
      <c r="I266" s="42">
        <v>15</v>
      </c>
      <c r="J266" s="42">
        <v>93</v>
      </c>
      <c r="K266" s="43">
        <v>2</v>
      </c>
      <c r="L266" s="42">
        <v>16.11</v>
      </c>
    </row>
    <row r="267" spans="1:12" ht="14.4" x14ac:dyDescent="0.3">
      <c r="A267" s="22"/>
      <c r="B267" s="14"/>
      <c r="C267" s="10"/>
      <c r="D267" s="6" t="s">
        <v>22</v>
      </c>
      <c r="E267" s="41" t="s">
        <v>47</v>
      </c>
      <c r="F267" s="42">
        <v>200</v>
      </c>
      <c r="G267" s="42">
        <v>0</v>
      </c>
      <c r="H267" s="42">
        <v>0</v>
      </c>
      <c r="I267" s="42">
        <v>14</v>
      </c>
      <c r="J267" s="42">
        <v>56</v>
      </c>
      <c r="K267" s="43">
        <v>686</v>
      </c>
      <c r="L267" s="42">
        <v>5</v>
      </c>
    </row>
    <row r="268" spans="1:12" ht="14.4" x14ac:dyDescent="0.3">
      <c r="A268" s="22"/>
      <c r="B268" s="14"/>
      <c r="C268" s="10"/>
      <c r="D268" s="6" t="s">
        <v>24</v>
      </c>
      <c r="E268" s="41" t="s">
        <v>78</v>
      </c>
      <c r="F268" s="42">
        <v>60</v>
      </c>
      <c r="G268" s="42">
        <v>5</v>
      </c>
      <c r="H268" s="42">
        <v>5</v>
      </c>
      <c r="I268" s="42">
        <v>0</v>
      </c>
      <c r="J268" s="42">
        <v>63</v>
      </c>
      <c r="K268" s="43">
        <v>337</v>
      </c>
      <c r="L268" s="42">
        <v>10.26</v>
      </c>
    </row>
    <row r="269" spans="1:12" ht="14.4" x14ac:dyDescent="0.3">
      <c r="A269" s="22"/>
      <c r="B269" s="14"/>
      <c r="C269" s="10"/>
      <c r="D269" s="69" t="s">
        <v>30</v>
      </c>
      <c r="E269" s="41" t="s">
        <v>44</v>
      </c>
      <c r="F269" s="42">
        <v>30</v>
      </c>
      <c r="G269" s="42">
        <v>1</v>
      </c>
      <c r="H269" s="42">
        <v>0</v>
      </c>
      <c r="I269" s="42">
        <v>1</v>
      </c>
      <c r="J269" s="42">
        <v>55</v>
      </c>
      <c r="K269" s="43" t="s">
        <v>43</v>
      </c>
      <c r="L269" s="42">
        <v>3.03</v>
      </c>
    </row>
    <row r="270" spans="1:12" ht="14.4" x14ac:dyDescent="0.3">
      <c r="A270" s="23"/>
      <c r="B270" s="16"/>
      <c r="C270" s="7"/>
      <c r="D270" s="17" t="s">
        <v>31</v>
      </c>
      <c r="E270" s="8"/>
      <c r="F270" s="18">
        <f t="shared" ref="F270:L270" si="0">SUM(F265:F269)</f>
        <v>520</v>
      </c>
      <c r="G270" s="18">
        <f t="shared" si="0"/>
        <v>29</v>
      </c>
      <c r="H270" s="18">
        <f t="shared" si="0"/>
        <v>25</v>
      </c>
      <c r="I270" s="18">
        <f t="shared" si="0"/>
        <v>72</v>
      </c>
      <c r="J270" s="18">
        <f t="shared" si="0"/>
        <v>589</v>
      </c>
      <c r="K270" s="24">
        <f t="shared" si="0"/>
        <v>1025</v>
      </c>
      <c r="L270" s="18">
        <f t="shared" si="0"/>
        <v>111.18</v>
      </c>
    </row>
    <row r="271" spans="1:12" ht="14.4" x14ac:dyDescent="0.3">
      <c r="A271" s="25">
        <v>4</v>
      </c>
      <c r="B271" s="12">
        <v>3</v>
      </c>
      <c r="C271" s="9" t="s">
        <v>23</v>
      </c>
      <c r="D271" s="6" t="s">
        <v>24</v>
      </c>
      <c r="E271" s="41"/>
      <c r="F271" s="42"/>
      <c r="G271" s="42"/>
      <c r="H271" s="42"/>
      <c r="I271" s="42"/>
      <c r="J271" s="42"/>
      <c r="K271" s="43"/>
      <c r="L271" s="42"/>
    </row>
    <row r="272" spans="1:12" ht="14.4" x14ac:dyDescent="0.3">
      <c r="A272" s="22"/>
      <c r="B272" s="14"/>
      <c r="C272" s="10"/>
      <c r="D272" s="6" t="s">
        <v>25</v>
      </c>
      <c r="E272" s="41"/>
      <c r="F272" s="42"/>
      <c r="G272" s="42"/>
      <c r="H272" s="42"/>
      <c r="I272" s="42"/>
      <c r="J272" s="42"/>
      <c r="K272" s="43"/>
      <c r="L272" s="42"/>
    </row>
    <row r="273" spans="1:12" ht="14.4" x14ac:dyDescent="0.3">
      <c r="A273" s="22"/>
      <c r="B273" s="14"/>
      <c r="C273" s="10"/>
      <c r="D273" s="6" t="s">
        <v>26</v>
      </c>
      <c r="E273" s="41"/>
      <c r="F273" s="42"/>
      <c r="G273" s="42"/>
      <c r="H273" s="42"/>
      <c r="I273" s="42"/>
      <c r="J273" s="42"/>
      <c r="K273" s="43"/>
      <c r="L273" s="42"/>
    </row>
    <row r="274" spans="1:12" ht="14.4" x14ac:dyDescent="0.3">
      <c r="A274" s="22"/>
      <c r="B274" s="14"/>
      <c r="C274" s="10"/>
      <c r="D274" s="6" t="s">
        <v>27</v>
      </c>
      <c r="E274" s="41"/>
      <c r="F274" s="42"/>
      <c r="G274" s="42"/>
      <c r="H274" s="42"/>
      <c r="I274" s="42"/>
      <c r="J274" s="42"/>
      <c r="K274" s="43"/>
      <c r="L274" s="42"/>
    </row>
    <row r="275" spans="1:12" ht="14.4" x14ac:dyDescent="0.3">
      <c r="A275" s="22"/>
      <c r="B275" s="14"/>
      <c r="C275" s="10"/>
      <c r="D275" s="6" t="s">
        <v>28</v>
      </c>
      <c r="E275" s="41"/>
      <c r="F275" s="42"/>
      <c r="G275" s="42"/>
      <c r="H275" s="42"/>
      <c r="I275" s="42"/>
      <c r="J275" s="42"/>
      <c r="K275" s="43"/>
      <c r="L275" s="42"/>
    </row>
    <row r="276" spans="1:12" ht="14.4" x14ac:dyDescent="0.3">
      <c r="A276" s="22"/>
      <c r="B276" s="14"/>
      <c r="C276" s="10"/>
      <c r="D276" s="6" t="s">
        <v>29</v>
      </c>
      <c r="E276" s="41"/>
      <c r="F276" s="42"/>
      <c r="G276" s="42"/>
      <c r="H276" s="42"/>
      <c r="I276" s="42"/>
      <c r="J276" s="42"/>
      <c r="K276" s="43"/>
      <c r="L276" s="42"/>
    </row>
    <row r="277" spans="1:12" ht="14.4" x14ac:dyDescent="0.3">
      <c r="A277" s="22"/>
      <c r="B277" s="14"/>
      <c r="C277" s="10"/>
      <c r="D277" s="6" t="s">
        <v>30</v>
      </c>
      <c r="E277" s="41"/>
      <c r="F277" s="42"/>
      <c r="G277" s="42"/>
      <c r="H277" s="42"/>
      <c r="I277" s="42"/>
      <c r="J277" s="42"/>
      <c r="K277" s="43"/>
      <c r="L277" s="42"/>
    </row>
    <row r="278" spans="1:12" ht="14.4" x14ac:dyDescent="0.3">
      <c r="A278" s="23"/>
      <c r="B278" s="16"/>
      <c r="C278" s="7"/>
      <c r="D278" s="17" t="s">
        <v>31</v>
      </c>
      <c r="E278" s="8"/>
      <c r="F278" s="18">
        <f>SUM(F271:F277)</f>
        <v>0</v>
      </c>
      <c r="G278" s="18">
        <f>SUM(G271:G277)</f>
        <v>0</v>
      </c>
      <c r="H278" s="18">
        <f>SUM(H271:H277)</f>
        <v>0</v>
      </c>
      <c r="I278" s="18">
        <f>SUM(I271:I277)</f>
        <v>0</v>
      </c>
      <c r="J278" s="18">
        <f>SUM(J271:J277)</f>
        <v>0</v>
      </c>
      <c r="K278" s="24"/>
      <c r="L278" s="18">
        <f>SUM(L271:L277)</f>
        <v>0</v>
      </c>
    </row>
    <row r="279" spans="1:12" ht="15" thickBot="1" x14ac:dyDescent="0.3">
      <c r="A279" s="28">
        <v>4</v>
      </c>
      <c r="B279" s="29">
        <v>3</v>
      </c>
      <c r="C279" s="79" t="s">
        <v>4</v>
      </c>
      <c r="D279" s="80"/>
      <c r="E279" s="30"/>
      <c r="F279" s="31">
        <f>F270+F278</f>
        <v>520</v>
      </c>
      <c r="G279" s="31">
        <f>G270+G278</f>
        <v>29</v>
      </c>
      <c r="H279" s="31">
        <f>H270+H278</f>
        <v>25</v>
      </c>
      <c r="I279" s="31">
        <f>I270+I278</f>
        <v>72</v>
      </c>
      <c r="J279" s="31">
        <f>J270+J278</f>
        <v>589</v>
      </c>
      <c r="K279" s="31"/>
      <c r="L279" s="31">
        <f>L270+L278</f>
        <v>111.18</v>
      </c>
    </row>
    <row r="280" spans="1:12" ht="14.4" x14ac:dyDescent="0.3">
      <c r="A280" s="19">
        <v>4</v>
      </c>
      <c r="B280" s="20">
        <v>4</v>
      </c>
      <c r="C280" s="21" t="s">
        <v>20</v>
      </c>
      <c r="D280" s="70" t="s">
        <v>27</v>
      </c>
      <c r="E280" s="38" t="s">
        <v>38</v>
      </c>
      <c r="F280" s="39">
        <v>150</v>
      </c>
      <c r="G280" s="39">
        <v>10</v>
      </c>
      <c r="H280" s="39">
        <v>7</v>
      </c>
      <c r="I280" s="39">
        <v>46</v>
      </c>
      <c r="J280" s="39">
        <v>232</v>
      </c>
      <c r="K280" s="40">
        <v>508</v>
      </c>
      <c r="L280" s="39">
        <v>7.95</v>
      </c>
    </row>
    <row r="281" spans="1:12" ht="14.4" x14ac:dyDescent="0.3">
      <c r="A281" s="22"/>
      <c r="B281" s="14"/>
      <c r="C281" s="10"/>
      <c r="D281" s="71" t="s">
        <v>53</v>
      </c>
      <c r="E281" s="41" t="s">
        <v>73</v>
      </c>
      <c r="F281" s="42">
        <v>90</v>
      </c>
      <c r="G281" s="42">
        <v>24</v>
      </c>
      <c r="H281" s="42">
        <v>16</v>
      </c>
      <c r="I281" s="42">
        <v>1</v>
      </c>
      <c r="J281" s="42">
        <v>243</v>
      </c>
      <c r="K281" s="43">
        <v>64</v>
      </c>
      <c r="L281" s="42">
        <v>60.21</v>
      </c>
    </row>
    <row r="282" spans="1:12" ht="14.4" x14ac:dyDescent="0.3">
      <c r="A282" s="22"/>
      <c r="B282" s="14"/>
      <c r="C282" s="10"/>
      <c r="D282" s="69" t="s">
        <v>40</v>
      </c>
      <c r="E282" s="41" t="s">
        <v>41</v>
      </c>
      <c r="F282" s="42">
        <v>50</v>
      </c>
      <c r="G282" s="42">
        <v>0</v>
      </c>
      <c r="H282" s="42">
        <v>2</v>
      </c>
      <c r="I282" s="42">
        <v>2</v>
      </c>
      <c r="J282" s="42">
        <v>24</v>
      </c>
      <c r="K282" s="43">
        <v>331</v>
      </c>
      <c r="L282" s="42">
        <v>3.27</v>
      </c>
    </row>
    <row r="283" spans="1:12" ht="14.4" x14ac:dyDescent="0.3">
      <c r="A283" s="22"/>
      <c r="B283" s="14"/>
      <c r="C283" s="10"/>
      <c r="D283" s="6" t="s">
        <v>22</v>
      </c>
      <c r="E283" s="41" t="s">
        <v>39</v>
      </c>
      <c r="F283" s="42">
        <v>200</v>
      </c>
      <c r="G283" s="42">
        <v>0</v>
      </c>
      <c r="H283" s="42">
        <v>0</v>
      </c>
      <c r="I283" s="42">
        <v>14</v>
      </c>
      <c r="J283" s="42">
        <v>56</v>
      </c>
      <c r="K283" s="43">
        <v>685</v>
      </c>
      <c r="L283" s="42">
        <v>3.17</v>
      </c>
    </row>
    <row r="284" spans="1:12" ht="14.4" x14ac:dyDescent="0.3">
      <c r="A284" s="22"/>
      <c r="B284" s="14"/>
      <c r="C284" s="10"/>
      <c r="D284" s="6" t="s">
        <v>29</v>
      </c>
      <c r="E284" s="41" t="s">
        <v>42</v>
      </c>
      <c r="F284" s="42">
        <v>30</v>
      </c>
      <c r="G284" s="42">
        <v>2</v>
      </c>
      <c r="H284" s="42">
        <v>0</v>
      </c>
      <c r="I284" s="42">
        <v>1</v>
      </c>
      <c r="J284" s="42">
        <v>70</v>
      </c>
      <c r="K284" s="43" t="s">
        <v>43</v>
      </c>
      <c r="L284" s="42">
        <v>3.91</v>
      </c>
    </row>
    <row r="285" spans="1:12" ht="14.4" x14ac:dyDescent="0.3">
      <c r="A285" s="23"/>
      <c r="B285" s="16"/>
      <c r="C285" s="7"/>
      <c r="D285" s="17" t="s">
        <v>31</v>
      </c>
      <c r="E285" s="8"/>
      <c r="F285" s="18">
        <f>SUM(F280:F284)</f>
        <v>520</v>
      </c>
      <c r="G285" s="18">
        <f>SUM(G280:G284)</f>
        <v>36</v>
      </c>
      <c r="H285" s="18">
        <f>SUM(H280:H284)</f>
        <v>25</v>
      </c>
      <c r="I285" s="18">
        <f>SUM(I280:I284)</f>
        <v>64</v>
      </c>
      <c r="J285" s="18">
        <f>SUM(J280:J284)</f>
        <v>625</v>
      </c>
      <c r="K285" s="24"/>
      <c r="L285" s="18">
        <f>SUM(L280:L284)</f>
        <v>78.509999999999991</v>
      </c>
    </row>
    <row r="286" spans="1:12" ht="14.4" x14ac:dyDescent="0.3">
      <c r="A286" s="25">
        <v>4</v>
      </c>
      <c r="B286" s="12">
        <v>4</v>
      </c>
      <c r="C286" s="9" t="s">
        <v>23</v>
      </c>
      <c r="D286" s="6" t="s">
        <v>24</v>
      </c>
      <c r="E286" s="41"/>
      <c r="F286" s="42"/>
      <c r="G286" s="42"/>
      <c r="H286" s="42"/>
      <c r="I286" s="42"/>
      <c r="J286" s="42"/>
      <c r="K286" s="43"/>
      <c r="L286" s="42"/>
    </row>
    <row r="287" spans="1:12" ht="14.4" x14ac:dyDescent="0.3">
      <c r="A287" s="22"/>
      <c r="B287" s="14"/>
      <c r="C287" s="10"/>
      <c r="D287" s="6" t="s">
        <v>25</v>
      </c>
      <c r="E287" s="41"/>
      <c r="F287" s="42"/>
      <c r="G287" s="42"/>
      <c r="H287" s="42"/>
      <c r="I287" s="42"/>
      <c r="J287" s="42"/>
      <c r="K287" s="43"/>
      <c r="L287" s="42"/>
    </row>
    <row r="288" spans="1:12" ht="14.4" x14ac:dyDescent="0.3">
      <c r="A288" s="22"/>
      <c r="B288" s="14"/>
      <c r="C288" s="10"/>
      <c r="D288" s="6" t="s">
        <v>26</v>
      </c>
      <c r="E288" s="41"/>
      <c r="F288" s="42"/>
      <c r="G288" s="42"/>
      <c r="H288" s="42"/>
      <c r="I288" s="42"/>
      <c r="J288" s="42"/>
      <c r="K288" s="43"/>
      <c r="L288" s="42"/>
    </row>
    <row r="289" spans="1:12" ht="14.4" x14ac:dyDescent="0.3">
      <c r="A289" s="22"/>
      <c r="B289" s="14"/>
      <c r="C289" s="10"/>
      <c r="D289" s="6" t="s">
        <v>27</v>
      </c>
      <c r="E289" s="41"/>
      <c r="F289" s="42"/>
      <c r="G289" s="42"/>
      <c r="H289" s="42"/>
      <c r="I289" s="42"/>
      <c r="J289" s="42"/>
      <c r="K289" s="43"/>
      <c r="L289" s="42"/>
    </row>
    <row r="290" spans="1:12" ht="14.4" x14ac:dyDescent="0.3">
      <c r="A290" s="22"/>
      <c r="B290" s="14"/>
      <c r="C290" s="10"/>
      <c r="D290" s="6" t="s">
        <v>28</v>
      </c>
      <c r="E290" s="41"/>
      <c r="F290" s="42"/>
      <c r="G290" s="42"/>
      <c r="H290" s="42"/>
      <c r="I290" s="42"/>
      <c r="J290" s="42"/>
      <c r="K290" s="43"/>
      <c r="L290" s="42"/>
    </row>
    <row r="291" spans="1:12" ht="14.4" x14ac:dyDescent="0.3">
      <c r="A291" s="22"/>
      <c r="B291" s="14"/>
      <c r="C291" s="10"/>
      <c r="D291" s="6" t="s">
        <v>29</v>
      </c>
      <c r="E291" s="41"/>
      <c r="F291" s="42"/>
      <c r="G291" s="42"/>
      <c r="H291" s="42"/>
      <c r="I291" s="42"/>
      <c r="J291" s="42"/>
      <c r="K291" s="43"/>
      <c r="L291" s="42"/>
    </row>
    <row r="292" spans="1:12" ht="14.4" x14ac:dyDescent="0.3">
      <c r="A292" s="22"/>
      <c r="B292" s="14"/>
      <c r="C292" s="10"/>
      <c r="D292" s="6" t="s">
        <v>30</v>
      </c>
      <c r="E292" s="41"/>
      <c r="F292" s="42"/>
      <c r="G292" s="42"/>
      <c r="H292" s="42"/>
      <c r="I292" s="42"/>
      <c r="J292" s="42"/>
      <c r="K292" s="43"/>
      <c r="L292" s="42"/>
    </row>
    <row r="293" spans="1:12" ht="14.4" x14ac:dyDescent="0.3">
      <c r="A293" s="23"/>
      <c r="B293" s="16"/>
      <c r="C293" s="7"/>
      <c r="D293" s="17" t="s">
        <v>31</v>
      </c>
      <c r="E293" s="8"/>
      <c r="F293" s="18">
        <f>SUM(F286:F292)</f>
        <v>0</v>
      </c>
      <c r="G293" s="18">
        <f>SUM(G286:G292)</f>
        <v>0</v>
      </c>
      <c r="H293" s="18">
        <f>SUM(H286:H292)</f>
        <v>0</v>
      </c>
      <c r="I293" s="18">
        <f>SUM(I286:I292)</f>
        <v>0</v>
      </c>
      <c r="J293" s="18">
        <f>SUM(J286:J292)</f>
        <v>0</v>
      </c>
      <c r="K293" s="24"/>
      <c r="L293" s="18">
        <f>SUM(L286:L292)</f>
        <v>0</v>
      </c>
    </row>
    <row r="294" spans="1:12" ht="15" thickBot="1" x14ac:dyDescent="0.3">
      <c r="A294" s="28">
        <f>A280</f>
        <v>4</v>
      </c>
      <c r="B294" s="29">
        <f>B280</f>
        <v>4</v>
      </c>
      <c r="C294" s="79" t="s">
        <v>4</v>
      </c>
      <c r="D294" s="80"/>
      <c r="E294" s="30"/>
      <c r="F294" s="31">
        <f>F285+F293</f>
        <v>520</v>
      </c>
      <c r="G294" s="31">
        <f>G285+G293</f>
        <v>36</v>
      </c>
      <c r="H294" s="31">
        <f>H285+H293</f>
        <v>25</v>
      </c>
      <c r="I294" s="31">
        <f>I285+I293</f>
        <v>64</v>
      </c>
      <c r="J294" s="31">
        <f>J285+J293</f>
        <v>625</v>
      </c>
      <c r="K294" s="31"/>
      <c r="L294" s="31">
        <f>L285+L293</f>
        <v>78.509999999999991</v>
      </c>
    </row>
    <row r="295" spans="1:12" ht="14.4" x14ac:dyDescent="0.3">
      <c r="A295" s="22">
        <v>4</v>
      </c>
      <c r="B295" s="14">
        <v>5</v>
      </c>
      <c r="C295" s="10" t="s">
        <v>20</v>
      </c>
      <c r="D295" s="70" t="s">
        <v>27</v>
      </c>
      <c r="E295" s="38" t="s">
        <v>79</v>
      </c>
      <c r="F295" s="39">
        <v>150</v>
      </c>
      <c r="G295" s="39">
        <v>8</v>
      </c>
      <c r="H295" s="39">
        <v>11</v>
      </c>
      <c r="I295" s="39">
        <v>53</v>
      </c>
      <c r="J295" s="39">
        <v>199</v>
      </c>
      <c r="K295" s="40">
        <v>700</v>
      </c>
      <c r="L295" s="39">
        <v>17.55</v>
      </c>
    </row>
    <row r="296" spans="1:12" ht="14.4" x14ac:dyDescent="0.3">
      <c r="A296" s="22"/>
      <c r="B296" s="14"/>
      <c r="C296" s="10"/>
      <c r="D296" s="69" t="s">
        <v>53</v>
      </c>
      <c r="E296" s="41" t="s">
        <v>89</v>
      </c>
      <c r="F296" s="42">
        <v>90</v>
      </c>
      <c r="G296" s="42">
        <v>13</v>
      </c>
      <c r="H296" s="42">
        <v>15</v>
      </c>
      <c r="I296" s="42">
        <v>4</v>
      </c>
      <c r="J296" s="42">
        <v>199</v>
      </c>
      <c r="K296" s="74" t="s">
        <v>90</v>
      </c>
      <c r="L296" s="42">
        <v>60.27</v>
      </c>
    </row>
    <row r="297" spans="1:12" ht="14.4" x14ac:dyDescent="0.3">
      <c r="A297" s="22"/>
      <c r="B297" s="14"/>
      <c r="C297" s="10"/>
      <c r="D297" s="69" t="s">
        <v>28</v>
      </c>
      <c r="E297" s="41" t="s">
        <v>51</v>
      </c>
      <c r="F297" s="42">
        <v>200</v>
      </c>
      <c r="G297" s="42">
        <v>0</v>
      </c>
      <c r="H297" s="42">
        <v>0</v>
      </c>
      <c r="I297" s="42">
        <v>36</v>
      </c>
      <c r="J297" s="42">
        <v>142</v>
      </c>
      <c r="K297" s="43">
        <v>208</v>
      </c>
      <c r="L297" s="42">
        <v>9.3000000000000007</v>
      </c>
    </row>
    <row r="298" spans="1:12" ht="14.4" x14ac:dyDescent="0.3">
      <c r="A298" s="22"/>
      <c r="B298" s="14"/>
      <c r="C298" s="10"/>
      <c r="D298" s="59" t="s">
        <v>24</v>
      </c>
      <c r="E298" s="41" t="s">
        <v>63</v>
      </c>
      <c r="F298" s="42">
        <v>80</v>
      </c>
      <c r="G298" s="42">
        <v>1</v>
      </c>
      <c r="H298" s="42">
        <v>0</v>
      </c>
      <c r="I298" s="42">
        <v>4</v>
      </c>
      <c r="J298" s="42">
        <v>24</v>
      </c>
      <c r="K298" s="43">
        <v>572</v>
      </c>
      <c r="L298" s="42">
        <v>14.09</v>
      </c>
    </row>
    <row r="299" spans="1:12" ht="14.4" x14ac:dyDescent="0.3">
      <c r="A299" s="22"/>
      <c r="B299" s="14"/>
      <c r="C299" s="10"/>
      <c r="D299" s="6" t="s">
        <v>29</v>
      </c>
      <c r="E299" s="41" t="s">
        <v>42</v>
      </c>
      <c r="F299" s="42">
        <v>30</v>
      </c>
      <c r="G299" s="42">
        <v>2</v>
      </c>
      <c r="H299" s="42">
        <v>0</v>
      </c>
      <c r="I299" s="42">
        <v>1</v>
      </c>
      <c r="J299" s="42">
        <v>70</v>
      </c>
      <c r="K299" s="43" t="s">
        <v>43</v>
      </c>
      <c r="L299" s="42">
        <v>3.91</v>
      </c>
    </row>
    <row r="300" spans="1:12" ht="14.4" x14ac:dyDescent="0.3">
      <c r="A300" s="23"/>
      <c r="B300" s="16"/>
      <c r="C300" s="7"/>
      <c r="D300" s="17" t="s">
        <v>31</v>
      </c>
      <c r="E300" s="8"/>
      <c r="F300" s="18">
        <f>SUM(F295:F299)</f>
        <v>550</v>
      </c>
      <c r="G300" s="18">
        <f>SUM(G295:G299)</f>
        <v>24</v>
      </c>
      <c r="H300" s="18">
        <f>SUM(H295:H299)</f>
        <v>26</v>
      </c>
      <c r="I300" s="18">
        <f>SUM(I295:I299)</f>
        <v>98</v>
      </c>
      <c r="J300" s="18">
        <f>SUM(J295:J299)</f>
        <v>634</v>
      </c>
      <c r="K300" s="24"/>
      <c r="L300" s="18">
        <f>SUM(L295:L299)</f>
        <v>105.12</v>
      </c>
    </row>
    <row r="301" spans="1:12" ht="14.4" x14ac:dyDescent="0.3">
      <c r="A301" s="25">
        <f>A295</f>
        <v>4</v>
      </c>
      <c r="B301" s="12">
        <f>B295</f>
        <v>5</v>
      </c>
      <c r="C301" s="9" t="s">
        <v>23</v>
      </c>
      <c r="D301" s="6" t="s">
        <v>24</v>
      </c>
      <c r="E301" s="41"/>
      <c r="F301" s="42"/>
      <c r="G301" s="42"/>
      <c r="H301" s="42"/>
      <c r="I301" s="42"/>
      <c r="J301" s="42"/>
      <c r="K301" s="43"/>
      <c r="L301" s="42"/>
    </row>
    <row r="302" spans="1:12" ht="14.4" x14ac:dyDescent="0.3">
      <c r="A302" s="22"/>
      <c r="B302" s="14"/>
      <c r="C302" s="10"/>
      <c r="D302" s="6" t="s">
        <v>25</v>
      </c>
      <c r="E302" s="41"/>
      <c r="F302" s="42"/>
      <c r="G302" s="42"/>
      <c r="H302" s="42"/>
      <c r="I302" s="42"/>
      <c r="J302" s="42"/>
      <c r="K302" s="43"/>
      <c r="L302" s="42"/>
    </row>
    <row r="303" spans="1:12" ht="14.4" x14ac:dyDescent="0.3">
      <c r="A303" s="22"/>
      <c r="B303" s="14"/>
      <c r="C303" s="10"/>
      <c r="D303" s="6" t="s">
        <v>26</v>
      </c>
      <c r="E303" s="41"/>
      <c r="F303" s="42"/>
      <c r="G303" s="42"/>
      <c r="H303" s="42"/>
      <c r="I303" s="42"/>
      <c r="J303" s="42"/>
      <c r="K303" s="43"/>
      <c r="L303" s="42"/>
    </row>
    <row r="304" spans="1:12" ht="14.4" x14ac:dyDescent="0.3">
      <c r="A304" s="22"/>
      <c r="B304" s="14"/>
      <c r="C304" s="10"/>
      <c r="D304" s="6" t="s">
        <v>27</v>
      </c>
      <c r="E304" s="41"/>
      <c r="F304" s="42"/>
      <c r="G304" s="42"/>
      <c r="H304" s="42"/>
      <c r="I304" s="42"/>
      <c r="J304" s="42"/>
      <c r="K304" s="43"/>
      <c r="L304" s="42"/>
    </row>
    <row r="305" spans="1:12" ht="14.4" x14ac:dyDescent="0.3">
      <c r="A305" s="22"/>
      <c r="B305" s="14"/>
      <c r="C305" s="10"/>
      <c r="D305" s="6" t="s">
        <v>28</v>
      </c>
      <c r="E305" s="41"/>
      <c r="F305" s="42"/>
      <c r="G305" s="42"/>
      <c r="H305" s="42"/>
      <c r="I305" s="42"/>
      <c r="J305" s="42"/>
      <c r="K305" s="43"/>
      <c r="L305" s="42"/>
    </row>
    <row r="306" spans="1:12" ht="14.4" x14ac:dyDescent="0.3">
      <c r="A306" s="22"/>
      <c r="B306" s="14"/>
      <c r="C306" s="10"/>
      <c r="D306" s="6" t="s">
        <v>29</v>
      </c>
      <c r="E306" s="41"/>
      <c r="F306" s="42"/>
      <c r="G306" s="42"/>
      <c r="H306" s="42"/>
      <c r="I306" s="42"/>
      <c r="J306" s="42"/>
      <c r="K306" s="43"/>
      <c r="L306" s="42"/>
    </row>
    <row r="307" spans="1:12" ht="14.4" x14ac:dyDescent="0.3">
      <c r="A307" s="22"/>
      <c r="B307" s="14"/>
      <c r="C307" s="10"/>
      <c r="D307" s="6" t="s">
        <v>30</v>
      </c>
      <c r="E307" s="41"/>
      <c r="F307" s="42"/>
      <c r="G307" s="42"/>
      <c r="H307" s="42"/>
      <c r="I307" s="42"/>
      <c r="J307" s="42"/>
      <c r="K307" s="43"/>
      <c r="L307" s="42"/>
    </row>
    <row r="308" spans="1:12" ht="14.4" x14ac:dyDescent="0.3">
      <c r="A308" s="23"/>
      <c r="B308" s="16"/>
      <c r="C308" s="7"/>
      <c r="D308" s="17" t="s">
        <v>31</v>
      </c>
      <c r="E308" s="8"/>
      <c r="F308" s="18">
        <f>SUM(F301:F307)</f>
        <v>0</v>
      </c>
      <c r="G308" s="18">
        <f>SUM(G301:G307)</f>
        <v>0</v>
      </c>
      <c r="H308" s="18">
        <f>SUM(H301:H307)</f>
        <v>0</v>
      </c>
      <c r="I308" s="18">
        <f>SUM(I301:I307)</f>
        <v>0</v>
      </c>
      <c r="J308" s="18">
        <f>SUM(J301:J307)</f>
        <v>0</v>
      </c>
      <c r="K308" s="24"/>
      <c r="L308" s="18">
        <f>SUM(L301:L307)</f>
        <v>0</v>
      </c>
    </row>
    <row r="309" spans="1:12" ht="15" thickBot="1" x14ac:dyDescent="0.3">
      <c r="A309" s="28">
        <f>A295</f>
        <v>4</v>
      </c>
      <c r="B309" s="29">
        <f>B295</f>
        <v>5</v>
      </c>
      <c r="C309" s="79" t="s">
        <v>4</v>
      </c>
      <c r="D309" s="80"/>
      <c r="E309" s="30"/>
      <c r="F309" s="31">
        <f>F300+F308</f>
        <v>550</v>
      </c>
      <c r="G309" s="31">
        <f>G300+G308</f>
        <v>24</v>
      </c>
      <c r="H309" s="31">
        <f>H300+H308</f>
        <v>26</v>
      </c>
      <c r="I309" s="31">
        <f>I300+I308</f>
        <v>98</v>
      </c>
      <c r="J309" s="31">
        <f>J300+J308</f>
        <v>634</v>
      </c>
      <c r="K309" s="31"/>
      <c r="L309" s="31">
        <f>L300+L308</f>
        <v>105.12</v>
      </c>
    </row>
    <row r="310" spans="1:12" ht="13.8" thickBot="1" x14ac:dyDescent="0.3">
      <c r="A310" s="26"/>
      <c r="B310" s="27"/>
      <c r="C310" s="85" t="s">
        <v>5</v>
      </c>
      <c r="D310" s="85"/>
      <c r="E310" s="85"/>
      <c r="F310" s="33">
        <f>(F173+F188+F204+F219+F234+F249+F264+F279+F294+F309)/(IF(F173=0,0,1)+IF(F188=0,0,1)+IF(F204=0,0,1)+IF(F219=0,0,1)+IF(F234=0,0,1)+IF(F249=0,0,1)+IF(F264=0,0,1)+IF(F279=0,0,1)+IF(F294=0,0,1)+IF(F309=0,0,1))</f>
        <v>583</v>
      </c>
      <c r="G310" s="33">
        <f>(G173+G188+G204+G219+G234+G249+G264+G279+G294+G309)/(IF(G173=0,0,1)+IF(G188=0,0,1)+IF(G204=0,0,1)+IF(G219=0,0,1)+IF(G234=0,0,1)+IF(G249=0,0,1)+IF(G264=0,0,1)+IF(G279=0,0,1)+IF(G294=0,0,1)+IF(G309=0,0,1))</f>
        <v>23</v>
      </c>
      <c r="H310" s="33">
        <f>(H173+H188+H204+H219+H234+H249+H264+H279+H294+H309)/(IF(H173=0,0,1)+IF(H188=0,0,1)+IF(H204=0,0,1)+IF(H219=0,0,1)+IF(H234=0,0,1)+IF(H249=0,0,1)+IF(H264=0,0,1)+IF(H279=0,0,1)+IF(H294=0,0,1)+IF(H309=0,0,1))</f>
        <v>21</v>
      </c>
      <c r="I310" s="33">
        <f>(I173+I188+I204+I219+I234+I249+I264+I279+I294+I309)/(IF(I173=0,0,1)+IF(I188=0,0,1)+IF(I204=0,0,1)+IF(I219=0,0,1)+IF(I234=0,0,1)+IF(I249=0,0,1)+IF(I264=0,0,1)+IF(I279=0,0,1)+IF(I294=0,0,1)+IF(I309=0,0,1))</f>
        <v>73.5</v>
      </c>
      <c r="J310" s="33">
        <f>(J173+J188+J204+J219+J234+J249+J264+J279+J294+J309)/(IF(J173=0,0,1)+IF(J188=0,0,1)+IF(J204=0,0,1)+IF(J219=0,0,1)+IF(J234=0,0,1)+IF(J249=0,0,1)+IF(J264=0,0,1)+IF(J279=0,0,1)+IF(J294=0,0,1)+IF(J309=0,0,1))</f>
        <v>562.29999999999995</v>
      </c>
      <c r="K310" s="33"/>
      <c r="L310" s="33">
        <f>(L173+L188+L204+L219+L234+L249+L264+L279+L294+L309)/(IF(L173=0,0,1)+IF(L188=0,0,1)+IF(L204=0,0,1)+IF(L219=0,0,1)+IF(L234=0,0,1)+IF(L249=0,0,1)+IF(L264=0,0,1)+IF(L279=0,0,1)+IF(L294=0,0,1)+IF(L309=0,0,1))</f>
        <v>81.063000000000002</v>
      </c>
    </row>
  </sheetData>
  <mergeCells count="25">
    <mergeCell ref="C309:D309"/>
    <mergeCell ref="C310:E310"/>
    <mergeCell ref="C234:D234"/>
    <mergeCell ref="C249:D249"/>
    <mergeCell ref="C264:D264"/>
    <mergeCell ref="C279:D279"/>
    <mergeCell ref="C294:D294"/>
    <mergeCell ref="C204:D204"/>
    <mergeCell ref="C219:D219"/>
    <mergeCell ref="C173:D173"/>
    <mergeCell ref="C188:D188"/>
    <mergeCell ref="C66:D66"/>
    <mergeCell ref="C82:D82"/>
    <mergeCell ref="C158:E158"/>
    <mergeCell ref="C157:D157"/>
    <mergeCell ref="C97:D97"/>
    <mergeCell ref="C113:D113"/>
    <mergeCell ref="C128:D128"/>
    <mergeCell ref="C143:D143"/>
    <mergeCell ref="C1:E1"/>
    <mergeCell ref="H1:K1"/>
    <mergeCell ref="H2:K2"/>
    <mergeCell ref="C36:D36"/>
    <mergeCell ref="C51:D51"/>
    <mergeCell ref="C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2026-01-05T12:00:11Z</cp:lastPrinted>
  <dcterms:created xsi:type="dcterms:W3CDTF">2022-05-16T14:23:56Z</dcterms:created>
  <dcterms:modified xsi:type="dcterms:W3CDTF">2026-01-05T12:00:31Z</dcterms:modified>
</cp:coreProperties>
</file>