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3" i="1" l="1"/>
  <c r="B13" i="1"/>
  <c r="A21" i="1"/>
  <c r="B21" i="1"/>
  <c r="B320" i="1"/>
  <c r="A320" i="1"/>
  <c r="L319" i="1"/>
  <c r="J319" i="1"/>
  <c r="I319" i="1"/>
  <c r="H319" i="1"/>
  <c r="G319" i="1"/>
  <c r="F319" i="1"/>
  <c r="B312" i="1"/>
  <c r="A312" i="1"/>
  <c r="L311" i="1"/>
  <c r="L320" i="1" s="1"/>
  <c r="J311" i="1"/>
  <c r="I311" i="1"/>
  <c r="H311" i="1"/>
  <c r="G311" i="1"/>
  <c r="G320" i="1" s="1"/>
  <c r="F311" i="1"/>
  <c r="F320" i="1" s="1"/>
  <c r="B305" i="1"/>
  <c r="A305" i="1"/>
  <c r="L304" i="1"/>
  <c r="J304" i="1"/>
  <c r="I304" i="1"/>
  <c r="H304" i="1"/>
  <c r="G304" i="1"/>
  <c r="F304" i="1"/>
  <c r="L296" i="1"/>
  <c r="J296" i="1"/>
  <c r="I296" i="1"/>
  <c r="H296" i="1"/>
  <c r="G296" i="1"/>
  <c r="F296" i="1"/>
  <c r="L288" i="1"/>
  <c r="J288" i="1"/>
  <c r="I288" i="1"/>
  <c r="H288" i="1"/>
  <c r="G288" i="1"/>
  <c r="F288" i="1"/>
  <c r="L280" i="1"/>
  <c r="K280" i="1"/>
  <c r="J280" i="1"/>
  <c r="I280" i="1"/>
  <c r="H280" i="1"/>
  <c r="G280" i="1"/>
  <c r="F280" i="1"/>
  <c r="B274" i="1"/>
  <c r="A274" i="1"/>
  <c r="L273" i="1"/>
  <c r="J273" i="1"/>
  <c r="I273" i="1"/>
  <c r="H273" i="1"/>
  <c r="G273" i="1"/>
  <c r="F273" i="1"/>
  <c r="B266" i="1"/>
  <c r="A266" i="1"/>
  <c r="L265" i="1"/>
  <c r="L274" i="1" s="1"/>
  <c r="J265" i="1"/>
  <c r="J274" i="1" s="1"/>
  <c r="I265" i="1"/>
  <c r="I274" i="1" s="1"/>
  <c r="H265" i="1"/>
  <c r="H274" i="1" s="1"/>
  <c r="G265" i="1"/>
  <c r="G274" i="1" s="1"/>
  <c r="F265" i="1"/>
  <c r="F274" i="1" s="1"/>
  <c r="B258" i="1"/>
  <c r="A258" i="1"/>
  <c r="L257" i="1"/>
  <c r="J257" i="1"/>
  <c r="I257" i="1"/>
  <c r="H257" i="1"/>
  <c r="G257" i="1"/>
  <c r="F257" i="1"/>
  <c r="B250" i="1"/>
  <c r="A250" i="1"/>
  <c r="L249" i="1"/>
  <c r="L258" i="1" s="1"/>
  <c r="J249" i="1"/>
  <c r="J258" i="1" s="1"/>
  <c r="I249" i="1"/>
  <c r="H249" i="1"/>
  <c r="H258" i="1" s="1"/>
  <c r="G249" i="1"/>
  <c r="G258" i="1" s="1"/>
  <c r="F249" i="1"/>
  <c r="F258" i="1" s="1"/>
  <c r="B243" i="1"/>
  <c r="A243" i="1"/>
  <c r="L242" i="1"/>
  <c r="J242" i="1"/>
  <c r="I242" i="1"/>
  <c r="H242" i="1"/>
  <c r="G242" i="1"/>
  <c r="F242" i="1"/>
  <c r="B235" i="1"/>
  <c r="A235" i="1"/>
  <c r="L234" i="1"/>
  <c r="L243" i="1" s="1"/>
  <c r="J234" i="1"/>
  <c r="J243" i="1" s="1"/>
  <c r="I234" i="1"/>
  <c r="I243" i="1" s="1"/>
  <c r="H234" i="1"/>
  <c r="H243" i="1" s="1"/>
  <c r="G234" i="1"/>
  <c r="G243" i="1" s="1"/>
  <c r="F234" i="1"/>
  <c r="F243" i="1" s="1"/>
  <c r="B227" i="1"/>
  <c r="A227" i="1"/>
  <c r="L226" i="1"/>
  <c r="J226" i="1"/>
  <c r="I226" i="1"/>
  <c r="H226" i="1"/>
  <c r="G226" i="1"/>
  <c r="F226" i="1"/>
  <c r="B219" i="1"/>
  <c r="A219" i="1"/>
  <c r="L218" i="1"/>
  <c r="L227" i="1" s="1"/>
  <c r="J218" i="1"/>
  <c r="J227" i="1" s="1"/>
  <c r="I218" i="1"/>
  <c r="I227" i="1" s="1"/>
  <c r="H218" i="1"/>
  <c r="H227" i="1" s="1"/>
  <c r="G218" i="1"/>
  <c r="G227" i="1" s="1"/>
  <c r="F218" i="1"/>
  <c r="F227" i="1" s="1"/>
  <c r="B211" i="1"/>
  <c r="A211" i="1"/>
  <c r="L210" i="1"/>
  <c r="J210" i="1"/>
  <c r="I210" i="1"/>
  <c r="H210" i="1"/>
  <c r="G210" i="1"/>
  <c r="F210" i="1"/>
  <c r="B203" i="1"/>
  <c r="A203" i="1"/>
  <c r="L202" i="1"/>
  <c r="J202" i="1"/>
  <c r="J211" i="1" s="1"/>
  <c r="I202" i="1"/>
  <c r="I211" i="1" s="1"/>
  <c r="H202" i="1"/>
  <c r="H211" i="1" s="1"/>
  <c r="G202" i="1"/>
  <c r="G211" i="1" s="1"/>
  <c r="F202" i="1"/>
  <c r="F211" i="1" s="1"/>
  <c r="B195" i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B187" i="1"/>
  <c r="A187" i="1"/>
  <c r="B180" i="1"/>
  <c r="A180" i="1"/>
  <c r="L179" i="1"/>
  <c r="J179" i="1"/>
  <c r="I179" i="1"/>
  <c r="H179" i="1"/>
  <c r="G179" i="1"/>
  <c r="F179" i="1"/>
  <c r="B172" i="1"/>
  <c r="A172" i="1"/>
  <c r="L171" i="1"/>
  <c r="L180" i="1" s="1"/>
  <c r="J171" i="1"/>
  <c r="J180" i="1" s="1"/>
  <c r="I171" i="1"/>
  <c r="I180" i="1" s="1"/>
  <c r="H171" i="1"/>
  <c r="H180" i="1" s="1"/>
  <c r="G171" i="1"/>
  <c r="G180" i="1" s="1"/>
  <c r="F171" i="1"/>
  <c r="F180" i="1" s="1"/>
  <c r="J320" i="1" l="1"/>
  <c r="I258" i="1"/>
  <c r="G289" i="1"/>
  <c r="F305" i="1"/>
  <c r="J305" i="1"/>
  <c r="L289" i="1"/>
  <c r="L211" i="1"/>
  <c r="H320" i="1"/>
  <c r="I320" i="1"/>
  <c r="H289" i="1"/>
  <c r="I289" i="1"/>
  <c r="H305" i="1"/>
  <c r="F289" i="1"/>
  <c r="J289" i="1"/>
  <c r="G305" i="1"/>
  <c r="L305" i="1"/>
  <c r="I305" i="1"/>
  <c r="L321" i="1" l="1"/>
  <c r="G321" i="1"/>
  <c r="F321" i="1"/>
  <c r="J321" i="1"/>
  <c r="I321" i="1"/>
  <c r="H321" i="1"/>
  <c r="F155" i="1"/>
  <c r="G155" i="1"/>
  <c r="H155" i="1"/>
  <c r="I155" i="1"/>
  <c r="J155" i="1"/>
  <c r="L155" i="1"/>
  <c r="A156" i="1"/>
  <c r="B156" i="1"/>
  <c r="F163" i="1"/>
  <c r="G163" i="1"/>
  <c r="H163" i="1"/>
  <c r="I163" i="1"/>
  <c r="J163" i="1"/>
  <c r="L163" i="1"/>
  <c r="L164" i="1" l="1"/>
  <c r="L28" i="1"/>
  <c r="L122" i="1" l="1"/>
  <c r="L90" i="1" l="1"/>
  <c r="L75" i="1"/>
  <c r="L12" i="1" l="1"/>
  <c r="L58" i="1" l="1"/>
  <c r="L43" i="1" l="1"/>
  <c r="G12" i="1" l="1"/>
  <c r="B164" i="1" l="1"/>
  <c r="A164" i="1"/>
  <c r="I164" i="1"/>
  <c r="G164" i="1"/>
  <c r="F164" i="1"/>
  <c r="B147" i="1"/>
  <c r="A147" i="1"/>
  <c r="L146" i="1"/>
  <c r="J146" i="1"/>
  <c r="I146" i="1"/>
  <c r="H146" i="1"/>
  <c r="G146" i="1"/>
  <c r="F146" i="1"/>
  <c r="B139" i="1"/>
  <c r="A139" i="1"/>
  <c r="L138" i="1"/>
  <c r="L147" i="1" s="1"/>
  <c r="J138" i="1"/>
  <c r="J147" i="1" s="1"/>
  <c r="I138" i="1"/>
  <c r="I147" i="1" s="1"/>
  <c r="H138" i="1"/>
  <c r="H147" i="1" s="1"/>
  <c r="G138" i="1"/>
  <c r="G147" i="1" s="1"/>
  <c r="F138" i="1"/>
  <c r="B131" i="1"/>
  <c r="A131" i="1"/>
  <c r="L130" i="1"/>
  <c r="J130" i="1"/>
  <c r="I130" i="1"/>
  <c r="H130" i="1"/>
  <c r="G130" i="1"/>
  <c r="F130" i="1"/>
  <c r="B123" i="1"/>
  <c r="A123" i="1"/>
  <c r="L131" i="1"/>
  <c r="J122" i="1"/>
  <c r="I122" i="1"/>
  <c r="H122" i="1"/>
  <c r="H131" i="1" s="1"/>
  <c r="G122" i="1"/>
  <c r="G131" i="1" s="1"/>
  <c r="F122" i="1"/>
  <c r="F131" i="1" s="1"/>
  <c r="B114" i="1"/>
  <c r="A114" i="1"/>
  <c r="L113" i="1"/>
  <c r="J113" i="1"/>
  <c r="I113" i="1"/>
  <c r="H113" i="1"/>
  <c r="G113" i="1"/>
  <c r="F113" i="1"/>
  <c r="B106" i="1"/>
  <c r="A106" i="1"/>
  <c r="L105" i="1"/>
  <c r="L114" i="1" s="1"/>
  <c r="J105" i="1"/>
  <c r="J114" i="1" s="1"/>
  <c r="I105" i="1"/>
  <c r="I114" i="1" s="1"/>
  <c r="H105" i="1"/>
  <c r="G105" i="1"/>
  <c r="G114" i="1" s="1"/>
  <c r="F105" i="1"/>
  <c r="F114" i="1" s="1"/>
  <c r="B99" i="1"/>
  <c r="A99" i="1"/>
  <c r="L98" i="1"/>
  <c r="J98" i="1"/>
  <c r="I98" i="1"/>
  <c r="H98" i="1"/>
  <c r="G98" i="1"/>
  <c r="F98" i="1"/>
  <c r="B91" i="1"/>
  <c r="A91" i="1"/>
  <c r="J90" i="1"/>
  <c r="I90" i="1"/>
  <c r="H90" i="1"/>
  <c r="G90" i="1"/>
  <c r="F90" i="1"/>
  <c r="B84" i="1"/>
  <c r="A84" i="1"/>
  <c r="L83" i="1"/>
  <c r="J83" i="1"/>
  <c r="I83" i="1"/>
  <c r="H83" i="1"/>
  <c r="G83" i="1"/>
  <c r="F83" i="1"/>
  <c r="B76" i="1"/>
  <c r="A76" i="1"/>
  <c r="J75" i="1"/>
  <c r="I75" i="1"/>
  <c r="H75" i="1"/>
  <c r="G75" i="1"/>
  <c r="F75" i="1"/>
  <c r="B67" i="1"/>
  <c r="A67" i="1"/>
  <c r="L66" i="1"/>
  <c r="J66" i="1"/>
  <c r="I66" i="1"/>
  <c r="H66" i="1"/>
  <c r="G66" i="1"/>
  <c r="F66" i="1"/>
  <c r="B59" i="1"/>
  <c r="A59" i="1"/>
  <c r="J58" i="1"/>
  <c r="I58" i="1"/>
  <c r="H58" i="1"/>
  <c r="G58" i="1"/>
  <c r="B52" i="1"/>
  <c r="A52" i="1"/>
  <c r="L51" i="1"/>
  <c r="J51" i="1"/>
  <c r="I51" i="1"/>
  <c r="H51" i="1"/>
  <c r="G51" i="1"/>
  <c r="F51" i="1"/>
  <c r="B44" i="1"/>
  <c r="A44" i="1"/>
  <c r="J43" i="1"/>
  <c r="I43" i="1"/>
  <c r="H43" i="1"/>
  <c r="G43" i="1"/>
  <c r="F43" i="1"/>
  <c r="B37" i="1"/>
  <c r="A37" i="1"/>
  <c r="L36" i="1"/>
  <c r="L37" i="1" s="1"/>
  <c r="J36" i="1"/>
  <c r="I36" i="1"/>
  <c r="H36" i="1"/>
  <c r="G36" i="1"/>
  <c r="F36" i="1"/>
  <c r="B29" i="1"/>
  <c r="A29" i="1"/>
  <c r="J28" i="1"/>
  <c r="I28" i="1"/>
  <c r="H28" i="1"/>
  <c r="G28" i="1"/>
  <c r="F28" i="1"/>
  <c r="L20" i="1"/>
  <c r="L21" i="1" s="1"/>
  <c r="J20" i="1"/>
  <c r="I20" i="1"/>
  <c r="H20" i="1"/>
  <c r="G20" i="1"/>
  <c r="F20" i="1"/>
  <c r="J12" i="1"/>
  <c r="I12" i="1"/>
  <c r="H12" i="1"/>
  <c r="F12" i="1"/>
  <c r="I131" i="1" l="1"/>
  <c r="G37" i="1"/>
  <c r="H37" i="1"/>
  <c r="F37" i="1"/>
  <c r="H99" i="1"/>
  <c r="H84" i="1"/>
  <c r="I99" i="1"/>
  <c r="I84" i="1"/>
  <c r="J21" i="1"/>
  <c r="J99" i="1"/>
  <c r="G99" i="1"/>
  <c r="F84" i="1"/>
  <c r="H52" i="1"/>
  <c r="G84" i="1"/>
  <c r="J164" i="1"/>
  <c r="I21" i="1"/>
  <c r="I67" i="1"/>
  <c r="F67" i="1"/>
  <c r="I52" i="1"/>
  <c r="J67" i="1"/>
  <c r="G52" i="1"/>
  <c r="J52" i="1"/>
  <c r="F21" i="1"/>
  <c r="F52" i="1"/>
  <c r="H67" i="1"/>
  <c r="J84" i="1"/>
  <c r="F147" i="1"/>
  <c r="H164" i="1"/>
  <c r="I37" i="1"/>
  <c r="L52" i="1"/>
  <c r="J37" i="1"/>
  <c r="F99" i="1"/>
  <c r="H114" i="1"/>
  <c r="J131" i="1"/>
  <c r="G67" i="1"/>
  <c r="H21" i="1"/>
  <c r="G21" i="1"/>
  <c r="H165" i="1" l="1"/>
  <c r="I165" i="1"/>
  <c r="G165" i="1"/>
  <c r="J165" i="1"/>
  <c r="F165" i="1"/>
  <c r="L67" i="1"/>
  <c r="L84" i="1" l="1"/>
  <c r="L99" i="1" l="1"/>
  <c r="L165" i="1" s="1"/>
</calcChain>
</file>

<file path=xl/sharedStrings.xml><?xml version="1.0" encoding="utf-8"?>
<sst xmlns="http://schemas.openxmlformats.org/spreadsheetml/2006/main" count="544" uniqueCount="98">
  <si>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</si>
  <si>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</si>
  <si>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</si>
  <si>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</si>
  <si>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</si>
  <si>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</si>
  <si>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</si>
  <si>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</si>
  <si>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</si>
  <si>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</si>
  <si>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</si>
  <si>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</si>
  <si>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</si>
  <si>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</si>
  <si>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</si>
  <si>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</si>
  <si>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</si>
  <si>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</si>
  <si>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</si>
  <si>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</si>
  <si>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</si>
  <si>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</si>
  <si>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</si>
  <si>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</si>
  <si>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</si>
  <si>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</si>
  <si>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</si>
  <si>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</si>
  <si>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</si>
  <si>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</si>
  <si>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</si>
  <si>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</si>
  <si>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</si>
  <si>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</si>
  <si>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</si>
  <si>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</si>
  <si>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</si>
  <si>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3 г. Ивделя п. Полуночное</t>
  </si>
  <si>
    <t>Каша рассыпчатая гречневая</t>
  </si>
  <si>
    <t>Чай с сахаром</t>
  </si>
  <si>
    <t>соус</t>
  </si>
  <si>
    <t>Соус томатный</t>
  </si>
  <si>
    <t>Хлеб пшеничный</t>
  </si>
  <si>
    <t>пр</t>
  </si>
  <si>
    <t>Хлеб ржано-пшеничный</t>
  </si>
  <si>
    <t>Пюре картофельное</t>
  </si>
  <si>
    <t>Тефтели рыбные</t>
  </si>
  <si>
    <t>Чай с лимоном</t>
  </si>
  <si>
    <t>Плов из свинины</t>
  </si>
  <si>
    <t>443/1</t>
  </si>
  <si>
    <t>Какао с молоком сгущенным</t>
  </si>
  <si>
    <t>Напиток "Витошка"</t>
  </si>
  <si>
    <t xml:space="preserve">мясное </t>
  </si>
  <si>
    <t>мясное</t>
  </si>
  <si>
    <t>Фрикаделька куриная</t>
  </si>
  <si>
    <t>Компот из кураги</t>
  </si>
  <si>
    <t>Запеканка из творога (с сгущ. молоком)</t>
  </si>
  <si>
    <t>Тефтели мясные (свин.)</t>
  </si>
  <si>
    <t>462/1</t>
  </si>
  <si>
    <t>Компот из смеси с/ф</t>
  </si>
  <si>
    <t>50/1</t>
  </si>
  <si>
    <t>Котлета "Детская" (свин.)</t>
  </si>
  <si>
    <t>Гуляш из курицы</t>
  </si>
  <si>
    <t>260/1</t>
  </si>
  <si>
    <t>Галашева Ольга Николаевна</t>
  </si>
  <si>
    <t xml:space="preserve">Директор </t>
  </si>
  <si>
    <t>Сок</t>
  </si>
  <si>
    <t>Плов из птицы</t>
  </si>
  <si>
    <t>Нарезка овощная (огурец)</t>
  </si>
  <si>
    <t>фрукты</t>
  </si>
  <si>
    <t>Яблоко</t>
  </si>
  <si>
    <t>Борщ</t>
  </si>
  <si>
    <t>250/10</t>
  </si>
  <si>
    <t>бутерброд</t>
  </si>
  <si>
    <t>Нарезка овощная (помидор)</t>
  </si>
  <si>
    <t>Макароны отварные</t>
  </si>
  <si>
    <t>Кофейный напиток с сгущ. молоком</t>
  </si>
  <si>
    <t>Бутерброд с сыром (на батоне)</t>
  </si>
  <si>
    <t>Каша рисовая молочная</t>
  </si>
  <si>
    <t>Бутерброд с повидлом (на батоне)</t>
  </si>
  <si>
    <t>Печень говяжья по-строгановски</t>
  </si>
  <si>
    <t>Рис отварной, припущенный с овощами</t>
  </si>
  <si>
    <t>511/1</t>
  </si>
  <si>
    <t>Колбаски "Витаминные"</t>
  </si>
  <si>
    <t>Кисель "Витошка"</t>
  </si>
  <si>
    <t>Котлеты рубленные из мяса птицы</t>
  </si>
  <si>
    <t>Бутерброд горячий с сыром (на батоне)</t>
  </si>
  <si>
    <t>Каша "Дружба" молочная (с маслом)</t>
  </si>
  <si>
    <t>311/2</t>
  </si>
  <si>
    <t>Кофейный напиток с сгущенным молоком</t>
  </si>
  <si>
    <t>Котлеты (биточки) рыбные</t>
  </si>
  <si>
    <t>Пудинг творожный с яблоками (с сгущ.молоком)</t>
  </si>
  <si>
    <t>362/1</t>
  </si>
  <si>
    <t>Яйцо вареное</t>
  </si>
  <si>
    <t>Птица (кура) отварная</t>
  </si>
  <si>
    <t>Картофель отварной с маслом</t>
  </si>
  <si>
    <t>Шницель (кур+свин)</t>
  </si>
  <si>
    <t>450/3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</si>
</sst>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DECE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Border="1"/>
    <xf numFmtId="0" fontId="7" fillId="0" borderId="1" xfId="0" applyFont="1" applyBorder="1"/>
    <xf numFmtId="0" fontId="18" fillId="2" borderId="1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5" fillId="0" borderId="2" xfId="0" applyFont="1" applyBorder="1"/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Protection="1"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0" fontId="9" fillId="4" borderId="17" xfId="0" applyFont="1" applyFill="1" applyBorder="1" applyAlignment="1" applyProtection="1">
      <alignment horizontal="center" vertical="top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3" fillId="3" borderId="22" xfId="0" applyFont="1" applyFill="1" applyBorder="1" applyAlignment="1">
      <alignment horizontal="center" vertical="center" wrapText="1"/>
    </xf>
    <xf numFmtId="12" fontId="9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09375" defaultRowHeight="13.2" x14ac:dyDescent="0.25"/>
  <cols>
    <col min="1" max="1" width="4.6640625" style="2" customWidth="1"/>
    <col min="2" max="2" width="7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2" t="s">
        <v>37</v>
      </c>
      <c r="D1" s="83"/>
      <c r="E1" s="83"/>
      <c r="F1" s="11" t="s">
        <v>16</v>
      </c>
      <c r="G1" s="2" t="s">
        <v>17</v>
      </c>
      <c r="H1" s="84" t="s">
        <v>65</v>
      </c>
      <c r="I1" s="84"/>
      <c r="J1" s="84"/>
      <c r="K1" s="84"/>
    </row>
    <row r="2" spans="1:12" ht="17.399999999999999" x14ac:dyDescent="0.25">
      <c r="A2" s="34" t="s">
        <v>6</v>
      </c>
      <c r="C2" s="2"/>
      <c r="G2" s="2" t="s">
        <v>18</v>
      </c>
      <c r="H2" s="84" t="s">
        <v>64</v>
      </c>
      <c r="I2" s="84"/>
      <c r="J2" s="84"/>
      <c r="K2" s="84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8" thickBot="1" x14ac:dyDescent="0.3">
      <c r="C4" s="2"/>
      <c r="D4" s="4"/>
      <c r="H4" s="46" t="s">
        <v>34</v>
      </c>
      <c r="I4" s="46" t="s">
        <v>35</v>
      </c>
      <c r="J4" s="46" t="s">
        <v>36</v>
      </c>
    </row>
    <row r="5" spans="1:12" ht="21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27</v>
      </c>
      <c r="E6" s="38" t="s">
        <v>38</v>
      </c>
      <c r="F6" s="39">
        <v>150</v>
      </c>
      <c r="G6" s="39">
        <v>10</v>
      </c>
      <c r="H6" s="39">
        <v>7</v>
      </c>
      <c r="I6" s="39">
        <v>46</v>
      </c>
      <c r="J6" s="39">
        <v>232</v>
      </c>
      <c r="K6" s="40">
        <v>508</v>
      </c>
      <c r="L6" s="39">
        <v>7.95</v>
      </c>
    </row>
    <row r="7" spans="1:12" ht="14.4" x14ac:dyDescent="0.3">
      <c r="A7" s="22"/>
      <c r="B7" s="14"/>
      <c r="C7" s="10"/>
      <c r="D7" s="56" t="s">
        <v>53</v>
      </c>
      <c r="E7" s="50" t="s">
        <v>57</v>
      </c>
      <c r="F7" s="42">
        <v>100</v>
      </c>
      <c r="G7" s="42">
        <v>8</v>
      </c>
      <c r="H7" s="42">
        <v>10</v>
      </c>
      <c r="I7" s="42">
        <v>7</v>
      </c>
      <c r="J7" s="42">
        <v>151</v>
      </c>
      <c r="K7" s="51">
        <v>462</v>
      </c>
      <c r="L7" s="42">
        <v>38.96</v>
      </c>
    </row>
    <row r="8" spans="1:12" ht="14.4" x14ac:dyDescent="0.3">
      <c r="A8" s="22"/>
      <c r="B8" s="14"/>
      <c r="C8" s="10"/>
      <c r="D8" s="6" t="s">
        <v>22</v>
      </c>
      <c r="E8" s="50" t="s">
        <v>39</v>
      </c>
      <c r="F8" s="42">
        <v>200</v>
      </c>
      <c r="G8" s="42">
        <v>0</v>
      </c>
      <c r="H8" s="42">
        <v>0</v>
      </c>
      <c r="I8" s="42">
        <v>14</v>
      </c>
      <c r="J8" s="42">
        <v>56</v>
      </c>
      <c r="K8" s="43">
        <v>685</v>
      </c>
      <c r="L8" s="42">
        <v>3.24</v>
      </c>
    </row>
    <row r="9" spans="1:12" ht="14.4" x14ac:dyDescent="0.3">
      <c r="A9" s="22"/>
      <c r="B9" s="14"/>
      <c r="C9" s="10"/>
      <c r="D9" s="52" t="s">
        <v>40</v>
      </c>
      <c r="E9" s="50" t="s">
        <v>41</v>
      </c>
      <c r="F9" s="42">
        <v>50</v>
      </c>
      <c r="G9" s="42">
        <v>0</v>
      </c>
      <c r="H9" s="42">
        <v>2</v>
      </c>
      <c r="I9" s="42">
        <v>2</v>
      </c>
      <c r="J9" s="42">
        <v>24</v>
      </c>
      <c r="K9" s="43">
        <v>331</v>
      </c>
      <c r="L9" s="42">
        <v>3.33</v>
      </c>
    </row>
    <row r="10" spans="1:12" ht="14.4" x14ac:dyDescent="0.3">
      <c r="A10" s="22"/>
      <c r="B10" s="14"/>
      <c r="C10" s="10"/>
      <c r="D10" s="6" t="s">
        <v>29</v>
      </c>
      <c r="E10" s="50" t="s">
        <v>42</v>
      </c>
      <c r="F10" s="42">
        <v>30</v>
      </c>
      <c r="G10" s="42">
        <v>2</v>
      </c>
      <c r="H10" s="42">
        <v>0</v>
      </c>
      <c r="I10" s="42">
        <v>1</v>
      </c>
      <c r="J10" s="42">
        <v>70</v>
      </c>
      <c r="K10" s="51" t="s">
        <v>43</v>
      </c>
      <c r="L10" s="42">
        <v>3.91</v>
      </c>
    </row>
    <row r="11" spans="1:12" ht="14.4" x14ac:dyDescent="0.3">
      <c r="A11" s="22"/>
      <c r="B11" s="14"/>
      <c r="C11" s="10"/>
      <c r="D11" s="64" t="s">
        <v>30</v>
      </c>
      <c r="E11" s="50" t="s">
        <v>44</v>
      </c>
      <c r="F11" s="42">
        <v>30</v>
      </c>
      <c r="G11" s="42">
        <v>1</v>
      </c>
      <c r="H11" s="42">
        <v>0</v>
      </c>
      <c r="I11" s="42">
        <v>1</v>
      </c>
      <c r="J11" s="42">
        <v>55</v>
      </c>
      <c r="K11" s="51" t="s">
        <v>43</v>
      </c>
      <c r="L11" s="42">
        <v>3.03</v>
      </c>
    </row>
    <row r="12" spans="1:12" ht="14.4" x14ac:dyDescent="0.3">
      <c r="A12" s="23"/>
      <c r="B12" s="16"/>
      <c r="C12" s="7"/>
      <c r="D12" s="17" t="s">
        <v>31</v>
      </c>
      <c r="E12" s="8"/>
      <c r="F12" s="18">
        <f>SUM(F6:F11)</f>
        <v>560</v>
      </c>
      <c r="G12" s="18">
        <f>SUM(G6:G11)</f>
        <v>21</v>
      </c>
      <c r="H12" s="18">
        <f>SUM(H6:H11)</f>
        <v>19</v>
      </c>
      <c r="I12" s="18">
        <f>SUM(I6:I11)</f>
        <v>71</v>
      </c>
      <c r="J12" s="18">
        <f>SUM(J6:J11)</f>
        <v>588</v>
      </c>
      <c r="K12" s="24"/>
      <c r="L12" s="18">
        <f>SUM(L6:L11)</f>
        <v>60.42</v>
      </c>
    </row>
    <row r="13" spans="1:12" ht="14.4" x14ac:dyDescent="0.3">
      <c r="A13" s="22">
        <f>A6</f>
        <v>1</v>
      </c>
      <c r="B13" s="13">
        <f>B6</f>
        <v>1</v>
      </c>
      <c r="C13" s="10" t="s">
        <v>23</v>
      </c>
      <c r="D13" s="7" t="s">
        <v>24</v>
      </c>
      <c r="E13" s="66"/>
      <c r="F13" s="67"/>
      <c r="G13" s="67"/>
      <c r="H13" s="67"/>
      <c r="I13" s="67"/>
      <c r="J13" s="67"/>
      <c r="K13" s="68"/>
      <c r="L13" s="67"/>
    </row>
    <row r="14" spans="1:12" ht="14.4" x14ac:dyDescent="0.3">
      <c r="A14" s="22"/>
      <c r="B14" s="14"/>
      <c r="C14" s="10"/>
      <c r="D14" s="6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0"/>
      <c r="D15" s="6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0"/>
      <c r="D16" s="6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0"/>
      <c r="D17" s="6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0"/>
      <c r="D18" s="6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0"/>
      <c r="D19" s="6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6"/>
      <c r="C20" s="7"/>
      <c r="D20" s="17" t="s">
        <v>31</v>
      </c>
      <c r="E20" s="8"/>
      <c r="F20" s="18">
        <f>SUM(F13:F19)</f>
        <v>0</v>
      </c>
      <c r="G20" s="18">
        <f>SUM(G13:G19)</f>
        <v>0</v>
      </c>
      <c r="H20" s="18">
        <f>SUM(H13:H19)</f>
        <v>0</v>
      </c>
      <c r="I20" s="18">
        <f>SUM(I13:I19)</f>
        <v>0</v>
      </c>
      <c r="J20" s="18">
        <f>SUM(J13:J19)</f>
        <v>0</v>
      </c>
      <c r="K20" s="24"/>
      <c r="L20" s="18">
        <f>SUM(L13:L19)</f>
        <v>0</v>
      </c>
    </row>
    <row r="21" spans="1:12" ht="15" customHeight="1" thickBot="1" x14ac:dyDescent="0.3">
      <c r="A21" s="28">
        <f>A6</f>
        <v>1</v>
      </c>
      <c r="B21" s="29">
        <f>B6</f>
        <v>1</v>
      </c>
      <c r="C21" s="76" t="s">
        <v>4</v>
      </c>
      <c r="D21" s="85"/>
      <c r="E21" s="30"/>
      <c r="F21" s="31">
        <f>F12+F20</f>
        <v>560</v>
      </c>
      <c r="G21" s="31">
        <f>G12+G20</f>
        <v>21</v>
      </c>
      <c r="H21" s="31">
        <f>H12+H20</f>
        <v>19</v>
      </c>
      <c r="I21" s="31">
        <f>I12+I20</f>
        <v>71</v>
      </c>
      <c r="J21" s="31">
        <f>J12+J20</f>
        <v>588</v>
      </c>
      <c r="K21" s="31"/>
      <c r="L21" s="31">
        <f>L12+L20</f>
        <v>60.42</v>
      </c>
    </row>
    <row r="22" spans="1:12" ht="14.4" x14ac:dyDescent="0.3">
      <c r="A22" s="13">
        <v>1</v>
      </c>
      <c r="B22" s="14">
        <v>2</v>
      </c>
      <c r="C22" s="21" t="s">
        <v>20</v>
      </c>
      <c r="D22" s="53" t="s">
        <v>27</v>
      </c>
      <c r="E22" s="54" t="s">
        <v>45</v>
      </c>
      <c r="F22" s="39">
        <v>150</v>
      </c>
      <c r="G22" s="39">
        <v>4</v>
      </c>
      <c r="H22" s="39">
        <v>6</v>
      </c>
      <c r="I22" s="39">
        <v>25</v>
      </c>
      <c r="J22" s="39">
        <v>165</v>
      </c>
      <c r="K22" s="40">
        <v>520</v>
      </c>
      <c r="L22" s="61">
        <v>15.34</v>
      </c>
    </row>
    <row r="23" spans="1:12" ht="14.4" x14ac:dyDescent="0.3">
      <c r="A23" s="13"/>
      <c r="B23" s="14"/>
      <c r="C23" s="10"/>
      <c r="D23" s="56" t="s">
        <v>53</v>
      </c>
      <c r="E23" s="50" t="s">
        <v>46</v>
      </c>
      <c r="F23" s="57">
        <v>105</v>
      </c>
      <c r="G23" s="42">
        <v>9</v>
      </c>
      <c r="H23" s="42">
        <v>8</v>
      </c>
      <c r="I23" s="42">
        <v>12</v>
      </c>
      <c r="J23" s="42">
        <v>154</v>
      </c>
      <c r="K23" s="43">
        <v>388</v>
      </c>
      <c r="L23" s="42">
        <v>57.38</v>
      </c>
    </row>
    <row r="24" spans="1:12" ht="14.4" x14ac:dyDescent="0.3">
      <c r="A24" s="13"/>
      <c r="B24" s="14"/>
      <c r="C24" s="10"/>
      <c r="D24" s="6" t="s">
        <v>22</v>
      </c>
      <c r="E24" s="50" t="s">
        <v>47</v>
      </c>
      <c r="F24" s="42">
        <v>200</v>
      </c>
      <c r="G24" s="42">
        <v>0</v>
      </c>
      <c r="H24" s="42">
        <v>0</v>
      </c>
      <c r="I24" s="42">
        <v>14</v>
      </c>
      <c r="J24" s="42">
        <v>56</v>
      </c>
      <c r="K24" s="43">
        <v>686</v>
      </c>
      <c r="L24" s="42">
        <v>5.0599999999999996</v>
      </c>
    </row>
    <row r="25" spans="1:12" ht="14.4" x14ac:dyDescent="0.3">
      <c r="A25" s="13"/>
      <c r="B25" s="14"/>
      <c r="C25" s="10"/>
      <c r="D25" s="6" t="s">
        <v>69</v>
      </c>
      <c r="E25" s="41" t="s">
        <v>70</v>
      </c>
      <c r="F25" s="42">
        <v>138</v>
      </c>
      <c r="G25" s="42">
        <v>0</v>
      </c>
      <c r="H25" s="42">
        <v>0</v>
      </c>
      <c r="I25" s="42">
        <v>10</v>
      </c>
      <c r="J25" s="42">
        <v>47</v>
      </c>
      <c r="K25" s="43">
        <v>338</v>
      </c>
      <c r="L25" s="42">
        <v>25.59</v>
      </c>
    </row>
    <row r="26" spans="1:12" ht="14.4" x14ac:dyDescent="0.3">
      <c r="A26" s="13"/>
      <c r="B26" s="14"/>
      <c r="C26" s="10"/>
      <c r="D26" s="64" t="s">
        <v>29</v>
      </c>
      <c r="E26" s="50" t="s">
        <v>42</v>
      </c>
      <c r="F26" s="42">
        <v>30</v>
      </c>
      <c r="G26" s="42">
        <v>2</v>
      </c>
      <c r="H26" s="42">
        <v>0</v>
      </c>
      <c r="I26" s="42">
        <v>1</v>
      </c>
      <c r="J26" s="42">
        <v>70</v>
      </c>
      <c r="K26" s="51" t="s">
        <v>43</v>
      </c>
      <c r="L26" s="42">
        <v>3.91</v>
      </c>
    </row>
    <row r="27" spans="1:12" ht="14.4" x14ac:dyDescent="0.3">
      <c r="A27" s="13"/>
      <c r="B27" s="14"/>
      <c r="C27" s="10"/>
      <c r="D27" s="65" t="s">
        <v>30</v>
      </c>
      <c r="E27" s="50" t="s">
        <v>44</v>
      </c>
      <c r="F27" s="42">
        <v>30</v>
      </c>
      <c r="G27" s="42">
        <v>1</v>
      </c>
      <c r="H27" s="42">
        <v>0</v>
      </c>
      <c r="I27" s="42">
        <v>1</v>
      </c>
      <c r="J27" s="42">
        <v>55</v>
      </c>
      <c r="K27" s="51" t="s">
        <v>43</v>
      </c>
      <c r="L27" s="42">
        <v>3.03</v>
      </c>
    </row>
    <row r="28" spans="1:12" ht="14.4" x14ac:dyDescent="0.3">
      <c r="A28" s="15"/>
      <c r="B28" s="16"/>
      <c r="C28" s="7"/>
      <c r="D28" s="17" t="s">
        <v>31</v>
      </c>
      <c r="E28" s="8"/>
      <c r="F28" s="18">
        <f>SUM(F22:F27)</f>
        <v>653</v>
      </c>
      <c r="G28" s="18">
        <f>SUM(G22:G27)</f>
        <v>16</v>
      </c>
      <c r="H28" s="18">
        <f>SUM(H22:H27)</f>
        <v>14</v>
      </c>
      <c r="I28" s="18">
        <f>SUM(I22:I27)</f>
        <v>63</v>
      </c>
      <c r="J28" s="18">
        <f>SUM(J22:J27)</f>
        <v>547</v>
      </c>
      <c r="K28" s="24"/>
      <c r="L28" s="62">
        <f>SUM(L22:L27)</f>
        <v>110.31</v>
      </c>
    </row>
    <row r="29" spans="1:12" ht="14.4" x14ac:dyDescent="0.3">
      <c r="A29" s="12">
        <f>A22</f>
        <v>1</v>
      </c>
      <c r="B29" s="12">
        <f>B22</f>
        <v>2</v>
      </c>
      <c r="C29" s="9" t="s">
        <v>23</v>
      </c>
      <c r="D29" s="6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3"/>
      <c r="B30" s="14"/>
      <c r="C30" s="10"/>
      <c r="D30" s="6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3"/>
      <c r="B31" s="14"/>
      <c r="C31" s="10"/>
      <c r="D31" s="6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3"/>
      <c r="B32" s="14"/>
      <c r="C32" s="10"/>
      <c r="D32" s="6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3"/>
      <c r="B33" s="14"/>
      <c r="C33" s="10"/>
      <c r="D33" s="6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0"/>
      <c r="D34" s="6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6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5"/>
      <c r="B36" s="16"/>
      <c r="C36" s="7"/>
      <c r="D36" s="17" t="s">
        <v>31</v>
      </c>
      <c r="E36" s="8"/>
      <c r="F36" s="18">
        <f>SUM(F29:F35)</f>
        <v>0</v>
      </c>
      <c r="G36" s="18">
        <f>SUM(G29:G35)</f>
        <v>0</v>
      </c>
      <c r="H36" s="18">
        <f>SUM(H29:H35)</f>
        <v>0</v>
      </c>
      <c r="I36" s="18">
        <f>SUM(I29:I35)</f>
        <v>0</v>
      </c>
      <c r="J36" s="18">
        <f>SUM(J29:J35)</f>
        <v>0</v>
      </c>
      <c r="K36" s="24"/>
      <c r="L36" s="18">
        <f>SUM(L29:L35)</f>
        <v>0</v>
      </c>
    </row>
    <row r="37" spans="1:12" ht="15.75" customHeight="1" thickBot="1" x14ac:dyDescent="0.3">
      <c r="A37" s="32">
        <f>A22</f>
        <v>1</v>
      </c>
      <c r="B37" s="32">
        <f>B22</f>
        <v>2</v>
      </c>
      <c r="C37" s="76" t="s">
        <v>4</v>
      </c>
      <c r="D37" s="77"/>
      <c r="E37" s="30"/>
      <c r="F37" s="31">
        <f>F28+F36</f>
        <v>653</v>
      </c>
      <c r="G37" s="31">
        <f>G28+G36</f>
        <v>16</v>
      </c>
      <c r="H37" s="31">
        <f>H28+H36</f>
        <v>14</v>
      </c>
      <c r="I37" s="31">
        <f>I28+I36</f>
        <v>63</v>
      </c>
      <c r="J37" s="31">
        <f>J28+J36</f>
        <v>547</v>
      </c>
      <c r="K37" s="31"/>
      <c r="L37" s="31">
        <f>L28+L36</f>
        <v>110.31</v>
      </c>
    </row>
    <row r="38" spans="1:12" ht="14.4" x14ac:dyDescent="0.3">
      <c r="A38" s="19">
        <v>1</v>
      </c>
      <c r="B38" s="20">
        <v>3</v>
      </c>
      <c r="C38" s="21" t="s">
        <v>20</v>
      </c>
      <c r="D38" s="5" t="s">
        <v>21</v>
      </c>
      <c r="E38" s="54" t="s">
        <v>48</v>
      </c>
      <c r="F38" s="39">
        <v>240</v>
      </c>
      <c r="G38" s="39">
        <v>7</v>
      </c>
      <c r="H38" s="39">
        <v>7</v>
      </c>
      <c r="I38" s="39">
        <v>37</v>
      </c>
      <c r="J38" s="39">
        <v>237</v>
      </c>
      <c r="K38" s="58" t="s">
        <v>49</v>
      </c>
      <c r="L38" s="39">
        <v>70.62</v>
      </c>
    </row>
    <row r="39" spans="1:12" ht="14.4" x14ac:dyDescent="0.3">
      <c r="A39" s="22"/>
      <c r="B39" s="14"/>
      <c r="C39" s="10"/>
      <c r="D39" s="6" t="s">
        <v>22</v>
      </c>
      <c r="E39" s="50" t="s">
        <v>50</v>
      </c>
      <c r="F39" s="42">
        <v>200</v>
      </c>
      <c r="G39" s="42">
        <v>4</v>
      </c>
      <c r="H39" s="42">
        <v>3</v>
      </c>
      <c r="I39" s="42">
        <v>25</v>
      </c>
      <c r="J39" s="42">
        <v>138</v>
      </c>
      <c r="K39" s="43">
        <v>693</v>
      </c>
      <c r="L39" s="42">
        <v>12.4</v>
      </c>
    </row>
    <row r="40" spans="1:12" ht="14.4" x14ac:dyDescent="0.3">
      <c r="A40" s="22"/>
      <c r="B40" s="14"/>
      <c r="C40" s="10"/>
      <c r="D40" s="60" t="s">
        <v>24</v>
      </c>
      <c r="E40" s="41" t="s">
        <v>68</v>
      </c>
      <c r="F40" s="42">
        <v>85</v>
      </c>
      <c r="G40" s="42">
        <v>1</v>
      </c>
      <c r="H40" s="42">
        <v>0</v>
      </c>
      <c r="I40" s="42">
        <v>4</v>
      </c>
      <c r="J40" s="42">
        <v>24</v>
      </c>
      <c r="K40" s="43">
        <v>572</v>
      </c>
      <c r="L40" s="42">
        <v>14.09</v>
      </c>
    </row>
    <row r="41" spans="1:12" ht="14.4" x14ac:dyDescent="0.3">
      <c r="A41" s="22"/>
      <c r="B41" s="14"/>
      <c r="C41" s="10"/>
      <c r="D41" s="64" t="s">
        <v>29</v>
      </c>
      <c r="E41" s="50" t="s">
        <v>42</v>
      </c>
      <c r="F41" s="42">
        <v>30</v>
      </c>
      <c r="G41" s="42">
        <v>2</v>
      </c>
      <c r="H41" s="42">
        <v>0</v>
      </c>
      <c r="I41" s="42">
        <v>1</v>
      </c>
      <c r="J41" s="42">
        <v>70</v>
      </c>
      <c r="K41" s="51" t="s">
        <v>43</v>
      </c>
      <c r="L41" s="42">
        <v>3.91</v>
      </c>
    </row>
    <row r="42" spans="1:12" ht="14.4" x14ac:dyDescent="0.3">
      <c r="A42" s="22"/>
      <c r="B42" s="14"/>
      <c r="C42" s="10"/>
      <c r="D42" s="65" t="s">
        <v>30</v>
      </c>
      <c r="E42" s="50" t="s">
        <v>44</v>
      </c>
      <c r="F42" s="42">
        <v>30</v>
      </c>
      <c r="G42" s="42">
        <v>1</v>
      </c>
      <c r="H42" s="42">
        <v>0</v>
      </c>
      <c r="I42" s="42">
        <v>1</v>
      </c>
      <c r="J42" s="42">
        <v>55</v>
      </c>
      <c r="K42" s="51" t="s">
        <v>43</v>
      </c>
      <c r="L42" s="42">
        <v>3.03</v>
      </c>
    </row>
    <row r="43" spans="1:12" ht="14.4" x14ac:dyDescent="0.3">
      <c r="A43" s="23"/>
      <c r="B43" s="16"/>
      <c r="C43" s="7"/>
      <c r="D43" s="17" t="s">
        <v>31</v>
      </c>
      <c r="E43" s="8"/>
      <c r="F43" s="18">
        <f>SUM(F38:F42)</f>
        <v>585</v>
      </c>
      <c r="G43" s="18">
        <f>SUM(G38:G42)</f>
        <v>15</v>
      </c>
      <c r="H43" s="18">
        <f>SUM(H38:H42)</f>
        <v>10</v>
      </c>
      <c r="I43" s="18">
        <f>SUM(I38:I42)</f>
        <v>68</v>
      </c>
      <c r="J43" s="18">
        <f>SUM(J38:J42)</f>
        <v>524</v>
      </c>
      <c r="K43" s="24"/>
      <c r="L43" s="18">
        <f>SUM(L38:L42)</f>
        <v>104.05000000000001</v>
      </c>
    </row>
    <row r="44" spans="1:12" ht="14.4" x14ac:dyDescent="0.3">
      <c r="A44" s="25">
        <f>A38</f>
        <v>1</v>
      </c>
      <c r="B44" s="12">
        <f>B38</f>
        <v>3</v>
      </c>
      <c r="C44" s="9" t="s">
        <v>23</v>
      </c>
      <c r="D44" s="6" t="s">
        <v>24</v>
      </c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22"/>
      <c r="B45" s="14"/>
      <c r="C45" s="10"/>
      <c r="D45" s="6" t="s">
        <v>25</v>
      </c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2"/>
      <c r="B46" s="14"/>
      <c r="C46" s="10"/>
      <c r="D46" s="6" t="s">
        <v>26</v>
      </c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2"/>
      <c r="B47" s="14"/>
      <c r="C47" s="10"/>
      <c r="D47" s="6" t="s">
        <v>27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2"/>
      <c r="B48" s="14"/>
      <c r="C48" s="10"/>
      <c r="D48" s="6" t="s">
        <v>28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2"/>
      <c r="B49" s="14"/>
      <c r="C49" s="10"/>
      <c r="D49" s="6" t="s">
        <v>29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2"/>
      <c r="B50" s="14"/>
      <c r="C50" s="10"/>
      <c r="D50" s="6" t="s">
        <v>30</v>
      </c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6"/>
      <c r="C51" s="7"/>
      <c r="D51" s="17" t="s">
        <v>31</v>
      </c>
      <c r="E51" s="8"/>
      <c r="F51" s="18">
        <f>SUM(F44:F50)</f>
        <v>0</v>
      </c>
      <c r="G51" s="18">
        <f>SUM(G44:G50)</f>
        <v>0</v>
      </c>
      <c r="H51" s="18">
        <f>SUM(H44:H50)</f>
        <v>0</v>
      </c>
      <c r="I51" s="18">
        <f>SUM(I44:I50)</f>
        <v>0</v>
      </c>
      <c r="J51" s="18">
        <f>SUM(J44:J50)</f>
        <v>0</v>
      </c>
      <c r="K51" s="24"/>
      <c r="L51" s="18">
        <f>SUM(L44:L50)</f>
        <v>0</v>
      </c>
    </row>
    <row r="52" spans="1:12" ht="15.75" customHeight="1" thickBot="1" x14ac:dyDescent="0.3">
      <c r="A52" s="28">
        <f>A38</f>
        <v>1</v>
      </c>
      <c r="B52" s="29">
        <f>B38</f>
        <v>3</v>
      </c>
      <c r="C52" s="76" t="s">
        <v>4</v>
      </c>
      <c r="D52" s="77"/>
      <c r="E52" s="30"/>
      <c r="F52" s="31">
        <f>F43+F51</f>
        <v>585</v>
      </c>
      <c r="G52" s="31">
        <f>G43+G51</f>
        <v>15</v>
      </c>
      <c r="H52" s="31">
        <f>H43+H51</f>
        <v>10</v>
      </c>
      <c r="I52" s="31">
        <f>I43+I51</f>
        <v>68</v>
      </c>
      <c r="J52" s="31">
        <f>J43+J51</f>
        <v>524</v>
      </c>
      <c r="K52" s="31"/>
      <c r="L52" s="31">
        <f>L43+L51</f>
        <v>104.05000000000001</v>
      </c>
    </row>
    <row r="53" spans="1:12" ht="14.4" x14ac:dyDescent="0.3">
      <c r="A53" s="19">
        <v>1</v>
      </c>
      <c r="B53" s="20">
        <v>4</v>
      </c>
      <c r="C53" s="21" t="s">
        <v>20</v>
      </c>
      <c r="D53" s="5" t="s">
        <v>21</v>
      </c>
      <c r="E53" s="38" t="s">
        <v>71</v>
      </c>
      <c r="F53" s="39" t="s">
        <v>72</v>
      </c>
      <c r="G53" s="39">
        <v>2</v>
      </c>
      <c r="H53" s="39">
        <v>5</v>
      </c>
      <c r="I53" s="39">
        <v>11</v>
      </c>
      <c r="J53" s="39">
        <v>95</v>
      </c>
      <c r="K53" s="58">
        <v>110</v>
      </c>
      <c r="L53" s="39">
        <v>19.23</v>
      </c>
    </row>
    <row r="54" spans="1:12" ht="14.4" x14ac:dyDescent="0.3">
      <c r="A54" s="22"/>
      <c r="B54" s="14"/>
      <c r="C54" s="10"/>
      <c r="D54" s="55" t="s">
        <v>28</v>
      </c>
      <c r="E54" s="50" t="s">
        <v>51</v>
      </c>
      <c r="F54" s="42">
        <v>200</v>
      </c>
      <c r="G54" s="42">
        <v>0</v>
      </c>
      <c r="H54" s="42">
        <v>0</v>
      </c>
      <c r="I54" s="42">
        <v>36</v>
      </c>
      <c r="J54" s="42">
        <v>142</v>
      </c>
      <c r="K54" s="43">
        <v>208</v>
      </c>
      <c r="L54" s="42">
        <v>9.3000000000000007</v>
      </c>
    </row>
    <row r="55" spans="1:12" ht="14.4" x14ac:dyDescent="0.3">
      <c r="A55" s="22"/>
      <c r="B55" s="14"/>
      <c r="C55" s="10"/>
      <c r="D55" s="63" t="s">
        <v>73</v>
      </c>
      <c r="E55" s="41" t="s">
        <v>77</v>
      </c>
      <c r="F55" s="42">
        <v>60</v>
      </c>
      <c r="G55" s="42">
        <v>6</v>
      </c>
      <c r="H55" s="42">
        <v>8</v>
      </c>
      <c r="I55" s="42">
        <v>15</v>
      </c>
      <c r="J55" s="42">
        <v>157</v>
      </c>
      <c r="K55" s="86">
        <v>3</v>
      </c>
      <c r="L55" s="42">
        <v>23.71</v>
      </c>
    </row>
    <row r="56" spans="1:12" ht="14.4" x14ac:dyDescent="0.3">
      <c r="A56" s="22"/>
      <c r="B56" s="14"/>
      <c r="C56" s="10"/>
      <c r="D56" s="64" t="s">
        <v>29</v>
      </c>
      <c r="E56" s="50" t="s">
        <v>42</v>
      </c>
      <c r="F56" s="42">
        <v>30</v>
      </c>
      <c r="G56" s="42">
        <v>2</v>
      </c>
      <c r="H56" s="42">
        <v>0</v>
      </c>
      <c r="I56" s="42">
        <v>1</v>
      </c>
      <c r="J56" s="42">
        <v>70</v>
      </c>
      <c r="K56" s="51" t="s">
        <v>43</v>
      </c>
      <c r="L56" s="42">
        <v>3.91</v>
      </c>
    </row>
    <row r="57" spans="1:12" ht="14.4" x14ac:dyDescent="0.3">
      <c r="A57" s="22"/>
      <c r="B57" s="14"/>
      <c r="C57" s="10"/>
      <c r="D57" s="65" t="s">
        <v>30</v>
      </c>
      <c r="E57" s="50" t="s">
        <v>44</v>
      </c>
      <c r="F57" s="42">
        <v>30</v>
      </c>
      <c r="G57" s="42">
        <v>1</v>
      </c>
      <c r="H57" s="42">
        <v>0</v>
      </c>
      <c r="I57" s="42">
        <v>1</v>
      </c>
      <c r="J57" s="42">
        <v>55</v>
      </c>
      <c r="K57" s="51" t="s">
        <v>43</v>
      </c>
      <c r="L57" s="42">
        <v>3.03</v>
      </c>
    </row>
    <row r="58" spans="1:12" ht="14.4" x14ac:dyDescent="0.3">
      <c r="A58" s="23"/>
      <c r="B58" s="16"/>
      <c r="C58" s="7"/>
      <c r="D58" s="17" t="s">
        <v>31</v>
      </c>
      <c r="E58" s="8"/>
      <c r="F58" s="18">
        <v>580</v>
      </c>
      <c r="G58" s="18">
        <f>SUM(G53:G57)</f>
        <v>11</v>
      </c>
      <c r="H58" s="18">
        <f>SUM(H53:H57)</f>
        <v>13</v>
      </c>
      <c r="I58" s="18">
        <f>SUM(I53:I57)</f>
        <v>64</v>
      </c>
      <c r="J58" s="18">
        <f>SUM(J53:J57)</f>
        <v>519</v>
      </c>
      <c r="K58" s="24"/>
      <c r="L58" s="18">
        <f>SUM(L53:L57)</f>
        <v>59.180000000000007</v>
      </c>
    </row>
    <row r="59" spans="1:12" ht="14.4" x14ac:dyDescent="0.3">
      <c r="A59" s="25">
        <f>A53</f>
        <v>1</v>
      </c>
      <c r="B59" s="12">
        <f>B53</f>
        <v>4</v>
      </c>
      <c r="C59" s="9" t="s">
        <v>23</v>
      </c>
      <c r="D59" s="6" t="s">
        <v>24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6" t="s">
        <v>25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2"/>
      <c r="B61" s="14"/>
      <c r="C61" s="10"/>
      <c r="D61" s="6" t="s">
        <v>26</v>
      </c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2"/>
      <c r="B62" s="14"/>
      <c r="C62" s="10"/>
      <c r="D62" s="6" t="s">
        <v>27</v>
      </c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2"/>
      <c r="B63" s="14"/>
      <c r="C63" s="10"/>
      <c r="D63" s="6" t="s">
        <v>28</v>
      </c>
      <c r="E63" s="41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2"/>
      <c r="B64" s="14"/>
      <c r="C64" s="10"/>
      <c r="D64" s="6" t="s">
        <v>29</v>
      </c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2"/>
      <c r="B65" s="14"/>
      <c r="C65" s="10"/>
      <c r="D65" s="6" t="s">
        <v>30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6"/>
      <c r="C66" s="7"/>
      <c r="D66" s="17" t="s">
        <v>31</v>
      </c>
      <c r="E66" s="8"/>
      <c r="F66" s="18">
        <f>SUM(F59:F65)</f>
        <v>0</v>
      </c>
      <c r="G66" s="18">
        <f>SUM(G59:G65)</f>
        <v>0</v>
      </c>
      <c r="H66" s="18">
        <f>SUM(H59:H65)</f>
        <v>0</v>
      </c>
      <c r="I66" s="18">
        <f>SUM(I59:I65)</f>
        <v>0</v>
      </c>
      <c r="J66" s="18">
        <f>SUM(J59:J65)</f>
        <v>0</v>
      </c>
      <c r="K66" s="24"/>
      <c r="L66" s="18">
        <f>SUM(L59:L65)</f>
        <v>0</v>
      </c>
    </row>
    <row r="67" spans="1:12" ht="15.75" customHeight="1" thickBot="1" x14ac:dyDescent="0.3">
      <c r="A67" s="28">
        <f>A53</f>
        <v>1</v>
      </c>
      <c r="B67" s="29">
        <f>B53</f>
        <v>4</v>
      </c>
      <c r="C67" s="76" t="s">
        <v>4</v>
      </c>
      <c r="D67" s="77"/>
      <c r="E67" s="30"/>
      <c r="F67" s="31">
        <f>F58+F66</f>
        <v>580</v>
      </c>
      <c r="G67" s="31">
        <f>G58+G66</f>
        <v>11</v>
      </c>
      <c r="H67" s="31">
        <f>H58+H66</f>
        <v>13</v>
      </c>
      <c r="I67" s="31">
        <f>I58+I66</f>
        <v>64</v>
      </c>
      <c r="J67" s="31">
        <f>J58+J66</f>
        <v>519</v>
      </c>
      <c r="K67" s="31"/>
      <c r="L67" s="31">
        <f>L58+L66</f>
        <v>59.180000000000007</v>
      </c>
    </row>
    <row r="68" spans="1:12" ht="14.4" x14ac:dyDescent="0.3">
      <c r="A68" s="19">
        <v>1</v>
      </c>
      <c r="B68" s="20">
        <v>5</v>
      </c>
      <c r="C68" s="21" t="s">
        <v>20</v>
      </c>
      <c r="D68" s="53" t="s">
        <v>27</v>
      </c>
      <c r="E68" s="38" t="s">
        <v>75</v>
      </c>
      <c r="F68" s="39">
        <v>150</v>
      </c>
      <c r="G68" s="39">
        <v>7</v>
      </c>
      <c r="H68" s="39">
        <v>7</v>
      </c>
      <c r="I68" s="39">
        <v>37</v>
      </c>
      <c r="J68" s="39">
        <v>125</v>
      </c>
      <c r="K68" s="40">
        <v>516</v>
      </c>
      <c r="L68" s="39">
        <v>7.2</v>
      </c>
    </row>
    <row r="69" spans="1:12" ht="14.4" x14ac:dyDescent="0.3">
      <c r="A69" s="22"/>
      <c r="B69" s="14"/>
      <c r="C69" s="10"/>
      <c r="D69" s="55" t="s">
        <v>52</v>
      </c>
      <c r="E69" s="50" t="s">
        <v>54</v>
      </c>
      <c r="F69" s="42">
        <v>100</v>
      </c>
      <c r="G69" s="42">
        <v>13</v>
      </c>
      <c r="H69" s="42">
        <v>18</v>
      </c>
      <c r="I69" s="42">
        <v>7</v>
      </c>
      <c r="J69" s="42">
        <v>131</v>
      </c>
      <c r="K69" s="43">
        <v>498</v>
      </c>
      <c r="L69" s="42">
        <v>49</v>
      </c>
    </row>
    <row r="70" spans="1:12" ht="14.4" x14ac:dyDescent="0.3">
      <c r="A70" s="22"/>
      <c r="B70" s="14"/>
      <c r="C70" s="10"/>
      <c r="D70" s="52" t="s">
        <v>28</v>
      </c>
      <c r="E70" s="50" t="s">
        <v>55</v>
      </c>
      <c r="F70" s="42">
        <v>200</v>
      </c>
      <c r="G70" s="42">
        <v>0</v>
      </c>
      <c r="H70" s="42">
        <v>0</v>
      </c>
      <c r="I70" s="42">
        <v>32</v>
      </c>
      <c r="J70" s="42">
        <v>133</v>
      </c>
      <c r="K70" s="43">
        <v>349</v>
      </c>
      <c r="L70" s="42">
        <v>9.1</v>
      </c>
    </row>
    <row r="71" spans="1:12" ht="14.4" x14ac:dyDescent="0.3">
      <c r="A71" s="22"/>
      <c r="B71" s="14"/>
      <c r="C71" s="10"/>
      <c r="D71" s="52" t="s">
        <v>40</v>
      </c>
      <c r="E71" s="50" t="s">
        <v>41</v>
      </c>
      <c r="F71" s="42">
        <v>50</v>
      </c>
      <c r="G71" s="42">
        <v>0</v>
      </c>
      <c r="H71" s="42">
        <v>2</v>
      </c>
      <c r="I71" s="42">
        <v>2</v>
      </c>
      <c r="J71" s="42">
        <v>24</v>
      </c>
      <c r="K71" s="43">
        <v>331</v>
      </c>
      <c r="L71" s="42">
        <v>3.33</v>
      </c>
    </row>
    <row r="72" spans="1:12" ht="14.4" x14ac:dyDescent="0.3">
      <c r="A72" s="22"/>
      <c r="B72" s="14"/>
      <c r="C72" s="10"/>
      <c r="D72" s="6" t="s">
        <v>69</v>
      </c>
      <c r="E72" s="41" t="s">
        <v>70</v>
      </c>
      <c r="F72" s="42">
        <v>134</v>
      </c>
      <c r="G72" s="42">
        <v>0</v>
      </c>
      <c r="H72" s="42">
        <v>0</v>
      </c>
      <c r="I72" s="42">
        <v>10</v>
      </c>
      <c r="J72" s="42">
        <v>47</v>
      </c>
      <c r="K72" s="43">
        <v>338</v>
      </c>
      <c r="L72" s="42">
        <v>24.89</v>
      </c>
    </row>
    <row r="73" spans="1:12" ht="14.4" x14ac:dyDescent="0.3">
      <c r="A73" s="22"/>
      <c r="B73" s="14"/>
      <c r="C73" s="10"/>
      <c r="D73" s="64" t="s">
        <v>29</v>
      </c>
      <c r="E73" s="50" t="s">
        <v>42</v>
      </c>
      <c r="F73" s="42">
        <v>30</v>
      </c>
      <c r="G73" s="42">
        <v>2</v>
      </c>
      <c r="H73" s="42">
        <v>0</v>
      </c>
      <c r="I73" s="42">
        <v>1</v>
      </c>
      <c r="J73" s="42">
        <v>70</v>
      </c>
      <c r="K73" s="51" t="s">
        <v>43</v>
      </c>
      <c r="L73" s="42">
        <v>3.91</v>
      </c>
    </row>
    <row r="74" spans="1:12" ht="14.4" x14ac:dyDescent="0.3">
      <c r="A74" s="22"/>
      <c r="B74" s="14"/>
      <c r="C74" s="10"/>
      <c r="D74" s="65" t="s">
        <v>30</v>
      </c>
      <c r="E74" s="50" t="s">
        <v>44</v>
      </c>
      <c r="F74" s="42">
        <v>30</v>
      </c>
      <c r="G74" s="42">
        <v>1</v>
      </c>
      <c r="H74" s="42">
        <v>0</v>
      </c>
      <c r="I74" s="42">
        <v>1</v>
      </c>
      <c r="J74" s="42">
        <v>55</v>
      </c>
      <c r="K74" s="51" t="s">
        <v>43</v>
      </c>
      <c r="L74" s="42">
        <v>3.03</v>
      </c>
    </row>
    <row r="75" spans="1:12" ht="14.4" x14ac:dyDescent="0.3">
      <c r="A75" s="23"/>
      <c r="B75" s="16"/>
      <c r="C75" s="7"/>
      <c r="D75" s="17" t="s">
        <v>31</v>
      </c>
      <c r="E75" s="8"/>
      <c r="F75" s="18">
        <f>SUM(F68:F74)</f>
        <v>694</v>
      </c>
      <c r="G75" s="18">
        <f>SUM(G68:G74)</f>
        <v>23</v>
      </c>
      <c r="H75" s="18">
        <f>SUM(H68:H74)</f>
        <v>27</v>
      </c>
      <c r="I75" s="18">
        <f>SUM(I68:I74)</f>
        <v>90</v>
      </c>
      <c r="J75" s="18">
        <f>SUM(J68:J74)</f>
        <v>585</v>
      </c>
      <c r="K75" s="24"/>
      <c r="L75" s="18">
        <f>SUM(L68:L74)</f>
        <v>100.46</v>
      </c>
    </row>
    <row r="76" spans="1:12" ht="14.4" x14ac:dyDescent="0.3">
      <c r="A76" s="25">
        <f>A68</f>
        <v>1</v>
      </c>
      <c r="B76" s="12">
        <f>B68</f>
        <v>5</v>
      </c>
      <c r="C76" s="9" t="s">
        <v>23</v>
      </c>
      <c r="D76" s="6" t="s">
        <v>24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2"/>
      <c r="B77" s="14"/>
      <c r="C77" s="10"/>
      <c r="D77" s="6" t="s">
        <v>25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0"/>
      <c r="D78" s="6" t="s">
        <v>26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0"/>
      <c r="D79" s="6" t="s">
        <v>27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2"/>
      <c r="B80" s="14"/>
      <c r="C80" s="10"/>
      <c r="D80" s="6" t="s">
        <v>28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2"/>
      <c r="B81" s="14"/>
      <c r="C81" s="10"/>
      <c r="D81" s="6" t="s">
        <v>29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2"/>
      <c r="B82" s="14"/>
      <c r="C82" s="10"/>
      <c r="D82" s="6" t="s">
        <v>30</v>
      </c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6"/>
      <c r="C83" s="7"/>
      <c r="D83" s="17" t="s">
        <v>31</v>
      </c>
      <c r="E83" s="8"/>
      <c r="F83" s="18">
        <f>SUM(F76:F82)</f>
        <v>0</v>
      </c>
      <c r="G83" s="18">
        <f>SUM(G76:G82)</f>
        <v>0</v>
      </c>
      <c r="H83" s="18">
        <f>SUM(H76:H82)</f>
        <v>0</v>
      </c>
      <c r="I83" s="18">
        <f>SUM(I76:I82)</f>
        <v>0</v>
      </c>
      <c r="J83" s="18">
        <f>SUM(J76:J82)</f>
        <v>0</v>
      </c>
      <c r="K83" s="24"/>
      <c r="L83" s="18">
        <f>SUM(L76:L82)</f>
        <v>0</v>
      </c>
    </row>
    <row r="84" spans="1:12" ht="15.75" customHeight="1" thickBot="1" x14ac:dyDescent="0.3">
      <c r="A84" s="28">
        <f>A68</f>
        <v>1</v>
      </c>
      <c r="B84" s="29">
        <f>B68</f>
        <v>5</v>
      </c>
      <c r="C84" s="76" t="s">
        <v>4</v>
      </c>
      <c r="D84" s="77"/>
      <c r="E84" s="30"/>
      <c r="F84" s="31">
        <f>F75+F83</f>
        <v>694</v>
      </c>
      <c r="G84" s="31">
        <f>G75+G83</f>
        <v>23</v>
      </c>
      <c r="H84" s="31">
        <f>H75+H83</f>
        <v>27</v>
      </c>
      <c r="I84" s="31">
        <f>I75+I83</f>
        <v>90</v>
      </c>
      <c r="J84" s="31">
        <f>J75+J83</f>
        <v>585</v>
      </c>
      <c r="K84" s="31"/>
      <c r="L84" s="31">
        <f>L75+L83</f>
        <v>100.46</v>
      </c>
    </row>
    <row r="85" spans="1:12" ht="14.4" x14ac:dyDescent="0.3">
      <c r="A85" s="19">
        <v>2</v>
      </c>
      <c r="B85" s="20">
        <v>1</v>
      </c>
      <c r="C85" s="21" t="s">
        <v>20</v>
      </c>
      <c r="D85" s="59" t="s">
        <v>21</v>
      </c>
      <c r="E85" s="38" t="s">
        <v>67</v>
      </c>
      <c r="F85" s="39">
        <v>240</v>
      </c>
      <c r="G85" s="39">
        <v>7</v>
      </c>
      <c r="H85" s="39">
        <v>7</v>
      </c>
      <c r="I85" s="39">
        <v>37</v>
      </c>
      <c r="J85" s="39">
        <v>296</v>
      </c>
      <c r="K85" s="40">
        <v>492</v>
      </c>
      <c r="L85" s="39">
        <v>64.69</v>
      </c>
    </row>
    <row r="86" spans="1:12" ht="14.4" x14ac:dyDescent="0.3">
      <c r="A86" s="22"/>
      <c r="B86" s="14"/>
      <c r="C86" s="10"/>
      <c r="D86" s="6" t="s">
        <v>22</v>
      </c>
      <c r="E86" s="41" t="s">
        <v>76</v>
      </c>
      <c r="F86" s="42">
        <v>200</v>
      </c>
      <c r="G86" s="42">
        <v>3</v>
      </c>
      <c r="H86" s="42">
        <v>3</v>
      </c>
      <c r="I86" s="42">
        <v>16</v>
      </c>
      <c r="J86" s="42">
        <v>79</v>
      </c>
      <c r="K86" s="43">
        <v>692</v>
      </c>
      <c r="L86" s="42">
        <v>12.81</v>
      </c>
    </row>
    <row r="87" spans="1:12" ht="14.4" x14ac:dyDescent="0.3">
      <c r="A87" s="22"/>
      <c r="B87" s="14"/>
      <c r="C87" s="10"/>
      <c r="D87" s="6" t="s">
        <v>69</v>
      </c>
      <c r="E87" s="41" t="s">
        <v>70</v>
      </c>
      <c r="F87" s="42">
        <v>190</v>
      </c>
      <c r="G87" s="42">
        <v>0</v>
      </c>
      <c r="H87" s="42">
        <v>0</v>
      </c>
      <c r="I87" s="42">
        <v>10</v>
      </c>
      <c r="J87" s="42">
        <v>47</v>
      </c>
      <c r="K87" s="43">
        <v>338</v>
      </c>
      <c r="L87" s="42">
        <v>35.340000000000003</v>
      </c>
    </row>
    <row r="88" spans="1:12" ht="14.4" x14ac:dyDescent="0.3">
      <c r="A88" s="22"/>
      <c r="B88" s="14"/>
      <c r="C88" s="10"/>
      <c r="D88" s="64" t="s">
        <v>29</v>
      </c>
      <c r="E88" s="50" t="s">
        <v>42</v>
      </c>
      <c r="F88" s="42">
        <v>30</v>
      </c>
      <c r="G88" s="42">
        <v>2</v>
      </c>
      <c r="H88" s="42">
        <v>0</v>
      </c>
      <c r="I88" s="42">
        <v>1</v>
      </c>
      <c r="J88" s="42">
        <v>70</v>
      </c>
      <c r="K88" s="51" t="s">
        <v>43</v>
      </c>
      <c r="L88" s="42">
        <v>3.91</v>
      </c>
    </row>
    <row r="89" spans="1:12" ht="14.4" x14ac:dyDescent="0.3">
      <c r="A89" s="22"/>
      <c r="B89" s="14"/>
      <c r="C89" s="10"/>
      <c r="D89" s="65" t="s">
        <v>30</v>
      </c>
      <c r="E89" s="50" t="s">
        <v>44</v>
      </c>
      <c r="F89" s="42">
        <v>30</v>
      </c>
      <c r="G89" s="42">
        <v>1</v>
      </c>
      <c r="H89" s="42">
        <v>0</v>
      </c>
      <c r="I89" s="42">
        <v>1</v>
      </c>
      <c r="J89" s="42">
        <v>55</v>
      </c>
      <c r="K89" s="51" t="s">
        <v>43</v>
      </c>
      <c r="L89" s="42">
        <v>3.03</v>
      </c>
    </row>
    <row r="90" spans="1:12" ht="14.4" x14ac:dyDescent="0.3">
      <c r="A90" s="23"/>
      <c r="B90" s="16"/>
      <c r="C90" s="7"/>
      <c r="D90" s="17" t="s">
        <v>31</v>
      </c>
      <c r="E90" s="8"/>
      <c r="F90" s="18">
        <f>SUM(F85:F89)</f>
        <v>690</v>
      </c>
      <c r="G90" s="18">
        <f>SUM(G85:G89)</f>
        <v>13</v>
      </c>
      <c r="H90" s="18">
        <f>SUM(H85:H89)</f>
        <v>10</v>
      </c>
      <c r="I90" s="18">
        <f>SUM(I85:I89)</f>
        <v>65</v>
      </c>
      <c r="J90" s="18">
        <f>SUM(J85:J89)</f>
        <v>547</v>
      </c>
      <c r="K90" s="24"/>
      <c r="L90" s="18">
        <f>SUM(L85:L89)</f>
        <v>119.78</v>
      </c>
    </row>
    <row r="91" spans="1:12" ht="14.4" x14ac:dyDescent="0.3">
      <c r="A91" s="25">
        <f>A85</f>
        <v>2</v>
      </c>
      <c r="B91" s="12">
        <f>B85</f>
        <v>1</v>
      </c>
      <c r="C91" s="9" t="s">
        <v>23</v>
      </c>
      <c r="D91" s="6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2"/>
      <c r="B92" s="14"/>
      <c r="C92" s="10"/>
      <c r="D92" s="6" t="s">
        <v>25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2"/>
      <c r="B93" s="14"/>
      <c r="C93" s="10"/>
      <c r="D93" s="6" t="s">
        <v>26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0"/>
      <c r="D94" s="6" t="s">
        <v>27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2"/>
      <c r="B95" s="14"/>
      <c r="C95" s="10"/>
      <c r="D95" s="6" t="s">
        <v>28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2"/>
      <c r="B96" s="14"/>
      <c r="C96" s="10"/>
      <c r="D96" s="6" t="s">
        <v>29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2"/>
      <c r="B97" s="14"/>
      <c r="C97" s="10"/>
      <c r="D97" s="6" t="s">
        <v>30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6"/>
      <c r="C98" s="7"/>
      <c r="D98" s="17" t="s">
        <v>31</v>
      </c>
      <c r="E98" s="8"/>
      <c r="F98" s="18">
        <f>SUM(F91:F97)</f>
        <v>0</v>
      </c>
      <c r="G98" s="18">
        <f>SUM(G91:G97)</f>
        <v>0</v>
      </c>
      <c r="H98" s="18">
        <f>SUM(H91:H97)</f>
        <v>0</v>
      </c>
      <c r="I98" s="18">
        <f>SUM(I91:I97)</f>
        <v>0</v>
      </c>
      <c r="J98" s="18">
        <f>SUM(J91:J97)</f>
        <v>0</v>
      </c>
      <c r="K98" s="24"/>
      <c r="L98" s="18">
        <f>SUM(L91:L97)</f>
        <v>0</v>
      </c>
    </row>
    <row r="99" spans="1:12" ht="15" thickBot="1" x14ac:dyDescent="0.3">
      <c r="A99" s="28">
        <f>A85</f>
        <v>2</v>
      </c>
      <c r="B99" s="29">
        <f>B85</f>
        <v>1</v>
      </c>
      <c r="C99" s="76" t="s">
        <v>4</v>
      </c>
      <c r="D99" s="77"/>
      <c r="E99" s="30"/>
      <c r="F99" s="31">
        <f>F90+F98</f>
        <v>690</v>
      </c>
      <c r="G99" s="31">
        <f>G90+G98</f>
        <v>13</v>
      </c>
      <c r="H99" s="31">
        <f>H90+H98</f>
        <v>10</v>
      </c>
      <c r="I99" s="31">
        <f>I90+I98</f>
        <v>65</v>
      </c>
      <c r="J99" s="31">
        <f>J90+J98</f>
        <v>547</v>
      </c>
      <c r="K99" s="31"/>
      <c r="L99" s="31">
        <f>L90+L98</f>
        <v>119.78</v>
      </c>
    </row>
    <row r="100" spans="1:12" ht="14.4" x14ac:dyDescent="0.3">
      <c r="A100" s="13">
        <v>2</v>
      </c>
      <c r="B100" s="14">
        <v>2</v>
      </c>
      <c r="C100" s="21" t="s">
        <v>20</v>
      </c>
      <c r="D100" s="5" t="s">
        <v>21</v>
      </c>
      <c r="E100" s="54" t="s">
        <v>56</v>
      </c>
      <c r="F100" s="39">
        <v>170</v>
      </c>
      <c r="G100" s="39">
        <v>26</v>
      </c>
      <c r="H100" s="39">
        <v>20</v>
      </c>
      <c r="I100" s="39">
        <v>50</v>
      </c>
      <c r="J100" s="39">
        <v>259</v>
      </c>
      <c r="K100" s="40">
        <v>366</v>
      </c>
      <c r="L100" s="39">
        <v>73.19</v>
      </c>
    </row>
    <row r="101" spans="1:12" ht="14.4" x14ac:dyDescent="0.3">
      <c r="A101" s="13"/>
      <c r="B101" s="14"/>
      <c r="C101" s="10"/>
      <c r="D101" s="6" t="s">
        <v>22</v>
      </c>
      <c r="E101" s="50" t="s">
        <v>47</v>
      </c>
      <c r="F101" s="42">
        <v>200</v>
      </c>
      <c r="G101" s="42">
        <v>0</v>
      </c>
      <c r="H101" s="42">
        <v>0</v>
      </c>
      <c r="I101" s="42">
        <v>14</v>
      </c>
      <c r="J101" s="42">
        <v>56</v>
      </c>
      <c r="K101" s="43">
        <v>686</v>
      </c>
      <c r="L101" s="42">
        <v>5</v>
      </c>
    </row>
    <row r="102" spans="1:12" ht="14.4" x14ac:dyDescent="0.3">
      <c r="A102" s="13"/>
      <c r="B102" s="14"/>
      <c r="C102" s="10"/>
      <c r="D102" s="55" t="s">
        <v>28</v>
      </c>
      <c r="E102" s="50" t="s">
        <v>66</v>
      </c>
      <c r="F102" s="42">
        <v>200</v>
      </c>
      <c r="G102" s="42">
        <v>0</v>
      </c>
      <c r="H102" s="42">
        <v>0</v>
      </c>
      <c r="I102" s="42">
        <v>10</v>
      </c>
      <c r="J102" s="42">
        <v>110</v>
      </c>
      <c r="K102" s="43" t="s">
        <v>43</v>
      </c>
      <c r="L102" s="42">
        <v>23.06</v>
      </c>
    </row>
    <row r="103" spans="1:12" ht="14.4" x14ac:dyDescent="0.3">
      <c r="A103" s="13"/>
      <c r="B103" s="14"/>
      <c r="C103" s="10"/>
      <c r="D103" s="64" t="s">
        <v>29</v>
      </c>
      <c r="E103" s="50" t="s">
        <v>42</v>
      </c>
      <c r="F103" s="42">
        <v>30</v>
      </c>
      <c r="G103" s="42">
        <v>2</v>
      </c>
      <c r="H103" s="42">
        <v>0</v>
      </c>
      <c r="I103" s="42">
        <v>1</v>
      </c>
      <c r="J103" s="42">
        <v>70</v>
      </c>
      <c r="K103" s="51" t="s">
        <v>43</v>
      </c>
      <c r="L103" s="42">
        <v>3.91</v>
      </c>
    </row>
    <row r="104" spans="1:12" ht="14.4" x14ac:dyDescent="0.3">
      <c r="A104" s="13"/>
      <c r="B104" s="14"/>
      <c r="C104" s="10"/>
      <c r="D104" s="65" t="s">
        <v>30</v>
      </c>
      <c r="E104" s="50" t="s">
        <v>44</v>
      </c>
      <c r="F104" s="42">
        <v>30</v>
      </c>
      <c r="G104" s="42">
        <v>1</v>
      </c>
      <c r="H104" s="42">
        <v>0</v>
      </c>
      <c r="I104" s="42">
        <v>1</v>
      </c>
      <c r="J104" s="42">
        <v>55</v>
      </c>
      <c r="K104" s="51" t="s">
        <v>43</v>
      </c>
      <c r="L104" s="42">
        <v>3.03</v>
      </c>
    </row>
    <row r="105" spans="1:12" ht="14.4" x14ac:dyDescent="0.3">
      <c r="A105" s="15"/>
      <c r="B105" s="16"/>
      <c r="C105" s="7"/>
      <c r="D105" s="17" t="s">
        <v>31</v>
      </c>
      <c r="E105" s="8"/>
      <c r="F105" s="18">
        <f>SUM(F100:F104)</f>
        <v>630</v>
      </c>
      <c r="G105" s="18">
        <f>SUM(G100:G104)</f>
        <v>29</v>
      </c>
      <c r="H105" s="18">
        <f>SUM(H100:H104)</f>
        <v>20</v>
      </c>
      <c r="I105" s="18">
        <f>SUM(I100:I104)</f>
        <v>76</v>
      </c>
      <c r="J105" s="18">
        <f>SUM(J100:J104)</f>
        <v>550</v>
      </c>
      <c r="K105" s="24"/>
      <c r="L105" s="18">
        <f>SUM(L100:L104)</f>
        <v>108.19</v>
      </c>
    </row>
    <row r="106" spans="1:12" ht="14.4" x14ac:dyDescent="0.3">
      <c r="A106" s="12">
        <f>A100</f>
        <v>2</v>
      </c>
      <c r="B106" s="12">
        <f>B100</f>
        <v>2</v>
      </c>
      <c r="C106" s="9" t="s">
        <v>23</v>
      </c>
      <c r="D106" s="6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13"/>
      <c r="B107" s="14"/>
      <c r="C107" s="10"/>
      <c r="D107" s="6" t="s">
        <v>25</v>
      </c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13"/>
      <c r="B108" s="14"/>
      <c r="C108" s="10"/>
      <c r="D108" s="6" t="s">
        <v>26</v>
      </c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13"/>
      <c r="B109" s="14"/>
      <c r="C109" s="10"/>
      <c r="D109" s="6" t="s">
        <v>27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13"/>
      <c r="B110" s="14"/>
      <c r="C110" s="10"/>
      <c r="D110" s="6" t="s">
        <v>28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13"/>
      <c r="B111" s="14"/>
      <c r="C111" s="10"/>
      <c r="D111" s="6" t="s">
        <v>29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13"/>
      <c r="B112" s="14"/>
      <c r="C112" s="10"/>
      <c r="D112" s="6" t="s">
        <v>30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15"/>
      <c r="B113" s="16"/>
      <c r="C113" s="7"/>
      <c r="D113" s="17" t="s">
        <v>31</v>
      </c>
      <c r="E113" s="8"/>
      <c r="F113" s="18">
        <f>SUM(F106:F112)</f>
        <v>0</v>
      </c>
      <c r="G113" s="18">
        <f>SUM(G106:G112)</f>
        <v>0</v>
      </c>
      <c r="H113" s="18">
        <f>SUM(H106:H112)</f>
        <v>0</v>
      </c>
      <c r="I113" s="18">
        <f>SUM(I106:I112)</f>
        <v>0</v>
      </c>
      <c r="J113" s="18">
        <f>SUM(J106:J112)</f>
        <v>0</v>
      </c>
      <c r="K113" s="24"/>
      <c r="L113" s="18">
        <f>SUM(L106:L112)</f>
        <v>0</v>
      </c>
    </row>
    <row r="114" spans="1:12" ht="15" thickBot="1" x14ac:dyDescent="0.3">
      <c r="A114" s="32">
        <f>A100</f>
        <v>2</v>
      </c>
      <c r="B114" s="32">
        <f>B100</f>
        <v>2</v>
      </c>
      <c r="C114" s="76" t="s">
        <v>4</v>
      </c>
      <c r="D114" s="77"/>
      <c r="E114" s="30"/>
      <c r="F114" s="31">
        <f>F105+F113</f>
        <v>630</v>
      </c>
      <c r="G114" s="31">
        <f>G105+G113</f>
        <v>29</v>
      </c>
      <c r="H114" s="31">
        <f>H105+H113</f>
        <v>20</v>
      </c>
      <c r="I114" s="31">
        <f>I105+I113</f>
        <v>76</v>
      </c>
      <c r="J114" s="31">
        <f>J105+J113</f>
        <v>550</v>
      </c>
      <c r="K114" s="31"/>
      <c r="L114" s="31">
        <f>L105+L113</f>
        <v>108.19</v>
      </c>
    </row>
    <row r="115" spans="1:12" ht="14.4" x14ac:dyDescent="0.3">
      <c r="A115" s="19">
        <v>2</v>
      </c>
      <c r="B115" s="20">
        <v>3</v>
      </c>
      <c r="C115" s="21" t="s">
        <v>20</v>
      </c>
      <c r="D115" s="53" t="s">
        <v>27</v>
      </c>
      <c r="E115" s="38" t="s">
        <v>75</v>
      </c>
      <c r="F115" s="39">
        <v>150</v>
      </c>
      <c r="G115" s="39">
        <v>7</v>
      </c>
      <c r="H115" s="39">
        <v>7</v>
      </c>
      <c r="I115" s="39">
        <v>37</v>
      </c>
      <c r="J115" s="39">
        <v>126</v>
      </c>
      <c r="K115" s="40">
        <v>516</v>
      </c>
      <c r="L115" s="39">
        <v>7.16</v>
      </c>
    </row>
    <row r="116" spans="1:12" ht="14.4" x14ac:dyDescent="0.3">
      <c r="A116" s="22"/>
      <c r="B116" s="14"/>
      <c r="C116" s="10"/>
      <c r="D116" s="56" t="s">
        <v>53</v>
      </c>
      <c r="E116" s="50" t="s">
        <v>57</v>
      </c>
      <c r="F116" s="42">
        <v>100</v>
      </c>
      <c r="G116" s="42">
        <v>8</v>
      </c>
      <c r="H116" s="42">
        <v>10</v>
      </c>
      <c r="I116" s="42">
        <v>7</v>
      </c>
      <c r="J116" s="42">
        <v>151</v>
      </c>
      <c r="K116" s="51" t="s">
        <v>58</v>
      </c>
      <c r="L116" s="42">
        <v>38.96</v>
      </c>
    </row>
    <row r="117" spans="1:12" ht="14.4" x14ac:dyDescent="0.3">
      <c r="A117" s="22"/>
      <c r="B117" s="14"/>
      <c r="C117" s="10"/>
      <c r="D117" s="52" t="s">
        <v>28</v>
      </c>
      <c r="E117" s="50" t="s">
        <v>59</v>
      </c>
      <c r="F117" s="42">
        <v>200</v>
      </c>
      <c r="G117" s="42">
        <v>1</v>
      </c>
      <c r="H117" s="42">
        <v>0</v>
      </c>
      <c r="I117" s="42">
        <v>32</v>
      </c>
      <c r="J117" s="42">
        <v>133</v>
      </c>
      <c r="K117" s="43">
        <v>639</v>
      </c>
      <c r="L117" s="42">
        <v>3.63</v>
      </c>
    </row>
    <row r="118" spans="1:12" ht="14.4" x14ac:dyDescent="0.3">
      <c r="A118" s="22"/>
      <c r="B118" s="14"/>
      <c r="C118" s="10"/>
      <c r="D118" s="60" t="s">
        <v>24</v>
      </c>
      <c r="E118" s="41" t="s">
        <v>74</v>
      </c>
      <c r="F118" s="42">
        <v>95</v>
      </c>
      <c r="G118" s="42">
        <v>1</v>
      </c>
      <c r="H118" s="42">
        <v>0</v>
      </c>
      <c r="I118" s="42">
        <v>4</v>
      </c>
      <c r="J118" s="42">
        <v>24</v>
      </c>
      <c r="K118" s="43">
        <v>572</v>
      </c>
      <c r="L118" s="42">
        <v>18.97</v>
      </c>
    </row>
    <row r="119" spans="1:12" ht="14.4" x14ac:dyDescent="0.3">
      <c r="A119" s="22"/>
      <c r="B119" s="14"/>
      <c r="C119" s="10"/>
      <c r="D119" s="52" t="s">
        <v>40</v>
      </c>
      <c r="E119" s="50" t="s">
        <v>41</v>
      </c>
      <c r="F119" s="42">
        <v>50</v>
      </c>
      <c r="G119" s="42">
        <v>0</v>
      </c>
      <c r="H119" s="42">
        <v>2</v>
      </c>
      <c r="I119" s="42">
        <v>2</v>
      </c>
      <c r="J119" s="42">
        <v>24</v>
      </c>
      <c r="K119" s="43">
        <v>331</v>
      </c>
      <c r="L119" s="42">
        <v>3.35</v>
      </c>
    </row>
    <row r="120" spans="1:12" ht="14.4" x14ac:dyDescent="0.3">
      <c r="A120" s="22"/>
      <c r="B120" s="14"/>
      <c r="C120" s="10"/>
      <c r="D120" s="64" t="s">
        <v>29</v>
      </c>
      <c r="E120" s="50" t="s">
        <v>42</v>
      </c>
      <c r="F120" s="42">
        <v>30</v>
      </c>
      <c r="G120" s="42">
        <v>2</v>
      </c>
      <c r="H120" s="42">
        <v>0</v>
      </c>
      <c r="I120" s="42">
        <v>1</v>
      </c>
      <c r="J120" s="42">
        <v>70</v>
      </c>
      <c r="K120" s="51" t="s">
        <v>43</v>
      </c>
      <c r="L120" s="42">
        <v>3.91</v>
      </c>
    </row>
    <row r="121" spans="1:12" ht="14.4" x14ac:dyDescent="0.3">
      <c r="A121" s="22"/>
      <c r="B121" s="14"/>
      <c r="C121" s="10"/>
      <c r="D121" s="65" t="s">
        <v>30</v>
      </c>
      <c r="E121" s="50" t="s">
        <v>44</v>
      </c>
      <c r="F121" s="42">
        <v>30</v>
      </c>
      <c r="G121" s="42">
        <v>1</v>
      </c>
      <c r="H121" s="42">
        <v>0</v>
      </c>
      <c r="I121" s="42">
        <v>1</v>
      </c>
      <c r="J121" s="42">
        <v>55</v>
      </c>
      <c r="K121" s="51" t="s">
        <v>43</v>
      </c>
      <c r="L121" s="42">
        <v>3.03</v>
      </c>
    </row>
    <row r="122" spans="1:12" ht="14.4" x14ac:dyDescent="0.3">
      <c r="A122" s="23"/>
      <c r="B122" s="16"/>
      <c r="C122" s="7"/>
      <c r="D122" s="17" t="s">
        <v>31</v>
      </c>
      <c r="E122" s="8"/>
      <c r="F122" s="18">
        <f>SUM(F115:F121)</f>
        <v>655</v>
      </c>
      <c r="G122" s="18">
        <f>SUM(G115:G121)</f>
        <v>20</v>
      </c>
      <c r="H122" s="18">
        <f>SUM(H115:H121)</f>
        <v>19</v>
      </c>
      <c r="I122" s="18">
        <f>SUM(I115:I121)</f>
        <v>84</v>
      </c>
      <c r="J122" s="18">
        <f>SUM(J115:J121)</f>
        <v>583</v>
      </c>
      <c r="K122" s="24"/>
      <c r="L122" s="18">
        <f t="shared" ref="L122" si="0">SUM(L115:L121)</f>
        <v>79.009999999999991</v>
      </c>
    </row>
    <row r="123" spans="1:12" ht="14.4" x14ac:dyDescent="0.3">
      <c r="A123" s="25">
        <f>A115</f>
        <v>2</v>
      </c>
      <c r="B123" s="12">
        <f>B115</f>
        <v>3</v>
      </c>
      <c r="C123" s="9" t="s">
        <v>23</v>
      </c>
      <c r="D123" s="6" t="s">
        <v>24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22"/>
      <c r="B124" s="14"/>
      <c r="C124" s="10"/>
      <c r="D124" s="6" t="s">
        <v>25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22"/>
      <c r="B125" s="14"/>
      <c r="C125" s="10"/>
      <c r="D125" s="6" t="s">
        <v>26</v>
      </c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22"/>
      <c r="B126" s="14"/>
      <c r="C126" s="10"/>
      <c r="D126" s="6" t="s">
        <v>27</v>
      </c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22"/>
      <c r="B127" s="14"/>
      <c r="C127" s="10"/>
      <c r="D127" s="6" t="s">
        <v>28</v>
      </c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22"/>
      <c r="B128" s="14"/>
      <c r="C128" s="10"/>
      <c r="D128" s="6" t="s">
        <v>29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22"/>
      <c r="B129" s="14"/>
      <c r="C129" s="10"/>
      <c r="D129" s="6" t="s">
        <v>30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23"/>
      <c r="B130" s="16"/>
      <c r="C130" s="7"/>
      <c r="D130" s="17" t="s">
        <v>31</v>
      </c>
      <c r="E130" s="8"/>
      <c r="F130" s="18">
        <f>SUM(F123:F129)</f>
        <v>0</v>
      </c>
      <c r="G130" s="18">
        <f>SUM(G123:G129)</f>
        <v>0</v>
      </c>
      <c r="H130" s="18">
        <f>SUM(H123:H129)</f>
        <v>0</v>
      </c>
      <c r="I130" s="18">
        <f>SUM(I123:I129)</f>
        <v>0</v>
      </c>
      <c r="J130" s="18">
        <f>SUM(J123:J129)</f>
        <v>0</v>
      </c>
      <c r="K130" s="24"/>
      <c r="L130" s="18">
        <f>SUM(L123:L129)</f>
        <v>0</v>
      </c>
    </row>
    <row r="131" spans="1:12" ht="15" thickBot="1" x14ac:dyDescent="0.3">
      <c r="A131" s="28">
        <f>A115</f>
        <v>2</v>
      </c>
      <c r="B131" s="29">
        <f>B115</f>
        <v>3</v>
      </c>
      <c r="C131" s="76" t="s">
        <v>4</v>
      </c>
      <c r="D131" s="77"/>
      <c r="E131" s="30"/>
      <c r="F131" s="31">
        <f>F122+F130</f>
        <v>655</v>
      </c>
      <c r="G131" s="31">
        <f>G122+G130</f>
        <v>20</v>
      </c>
      <c r="H131" s="31">
        <f>H122+H130</f>
        <v>19</v>
      </c>
      <c r="I131" s="31">
        <f>I122+I130</f>
        <v>84</v>
      </c>
      <c r="J131" s="31">
        <f>J122+J130</f>
        <v>583</v>
      </c>
      <c r="K131" s="31"/>
      <c r="L131" s="31">
        <f>L122+L130</f>
        <v>79.009999999999991</v>
      </c>
    </row>
    <row r="132" spans="1:12" ht="14.4" x14ac:dyDescent="0.3">
      <c r="A132" s="19">
        <v>2</v>
      </c>
      <c r="B132" s="20">
        <v>4</v>
      </c>
      <c r="C132" s="21" t="s">
        <v>20</v>
      </c>
      <c r="D132" s="53" t="s">
        <v>27</v>
      </c>
      <c r="E132" s="54" t="s">
        <v>45</v>
      </c>
      <c r="F132" s="39">
        <v>150</v>
      </c>
      <c r="G132" s="39">
        <v>4</v>
      </c>
      <c r="H132" s="39">
        <v>6</v>
      </c>
      <c r="I132" s="39">
        <v>25</v>
      </c>
      <c r="J132" s="39">
        <v>165</v>
      </c>
      <c r="K132" s="40">
        <v>520</v>
      </c>
      <c r="L132" s="39">
        <v>19.52</v>
      </c>
    </row>
    <row r="133" spans="1:12" ht="14.4" x14ac:dyDescent="0.3">
      <c r="A133" s="22"/>
      <c r="B133" s="14"/>
      <c r="C133" s="10"/>
      <c r="D133" s="55" t="s">
        <v>53</v>
      </c>
      <c r="E133" s="50" t="s">
        <v>61</v>
      </c>
      <c r="F133" s="42">
        <v>100</v>
      </c>
      <c r="G133" s="42">
        <v>13</v>
      </c>
      <c r="H133" s="42">
        <v>18</v>
      </c>
      <c r="I133" s="42">
        <v>7</v>
      </c>
      <c r="J133" s="42">
        <v>195</v>
      </c>
      <c r="K133" s="51" t="s">
        <v>60</v>
      </c>
      <c r="L133" s="42">
        <v>42.34</v>
      </c>
    </row>
    <row r="134" spans="1:12" ht="14.4" x14ac:dyDescent="0.3">
      <c r="A134" s="22"/>
      <c r="B134" s="14"/>
      <c r="C134" s="10"/>
      <c r="D134" s="52" t="s">
        <v>40</v>
      </c>
      <c r="E134" s="50" t="s">
        <v>41</v>
      </c>
      <c r="F134" s="42">
        <v>50</v>
      </c>
      <c r="G134" s="42">
        <v>0</v>
      </c>
      <c r="H134" s="42">
        <v>2</v>
      </c>
      <c r="I134" s="42">
        <v>2</v>
      </c>
      <c r="J134" s="42">
        <v>24</v>
      </c>
      <c r="K134" s="43">
        <v>331</v>
      </c>
      <c r="L134" s="42">
        <v>3.28</v>
      </c>
    </row>
    <row r="135" spans="1:12" ht="14.4" x14ac:dyDescent="0.3">
      <c r="A135" s="22"/>
      <c r="B135" s="14"/>
      <c r="C135" s="10"/>
      <c r="D135" s="6" t="s">
        <v>22</v>
      </c>
      <c r="E135" s="50" t="s">
        <v>39</v>
      </c>
      <c r="F135" s="42">
        <v>200</v>
      </c>
      <c r="G135" s="42">
        <v>0</v>
      </c>
      <c r="H135" s="42">
        <v>0</v>
      </c>
      <c r="I135" s="42">
        <v>14</v>
      </c>
      <c r="J135" s="42">
        <v>56</v>
      </c>
      <c r="K135" s="43">
        <v>685</v>
      </c>
      <c r="L135" s="42">
        <v>3.18</v>
      </c>
    </row>
    <row r="136" spans="1:12" ht="14.4" x14ac:dyDescent="0.3">
      <c r="A136" s="22"/>
      <c r="B136" s="14"/>
      <c r="C136" s="10"/>
      <c r="D136" s="64" t="s">
        <v>29</v>
      </c>
      <c r="E136" s="50" t="s">
        <v>42</v>
      </c>
      <c r="F136" s="42">
        <v>30</v>
      </c>
      <c r="G136" s="42">
        <v>2</v>
      </c>
      <c r="H136" s="42">
        <v>0</v>
      </c>
      <c r="I136" s="42">
        <v>1</v>
      </c>
      <c r="J136" s="42">
        <v>70</v>
      </c>
      <c r="K136" s="51" t="s">
        <v>43</v>
      </c>
      <c r="L136" s="42">
        <v>3.91</v>
      </c>
    </row>
    <row r="137" spans="1:12" ht="14.4" x14ac:dyDescent="0.3">
      <c r="A137" s="22"/>
      <c r="B137" s="14"/>
      <c r="C137" s="10"/>
      <c r="D137" s="65" t="s">
        <v>30</v>
      </c>
      <c r="E137" s="50" t="s">
        <v>44</v>
      </c>
      <c r="F137" s="42">
        <v>30</v>
      </c>
      <c r="G137" s="42">
        <v>1</v>
      </c>
      <c r="H137" s="42">
        <v>0</v>
      </c>
      <c r="I137" s="42">
        <v>1</v>
      </c>
      <c r="J137" s="42">
        <v>55</v>
      </c>
      <c r="K137" s="51" t="s">
        <v>43</v>
      </c>
      <c r="L137" s="42">
        <v>3.03</v>
      </c>
    </row>
    <row r="138" spans="1:12" ht="14.4" x14ac:dyDescent="0.3">
      <c r="A138" s="23"/>
      <c r="B138" s="16"/>
      <c r="C138" s="7"/>
      <c r="D138" s="17" t="s">
        <v>31</v>
      </c>
      <c r="E138" s="8"/>
      <c r="F138" s="18">
        <f>SUM(F132:F137)</f>
        <v>560</v>
      </c>
      <c r="G138" s="18">
        <f>SUM(G132:G137)</f>
        <v>20</v>
      </c>
      <c r="H138" s="18">
        <f>SUM(H132:H137)</f>
        <v>26</v>
      </c>
      <c r="I138" s="18">
        <f>SUM(I132:I137)</f>
        <v>50</v>
      </c>
      <c r="J138" s="18">
        <f>SUM(J132:J137)</f>
        <v>565</v>
      </c>
      <c r="K138" s="24"/>
      <c r="L138" s="18">
        <f>SUM(L132:L137)</f>
        <v>75.260000000000005</v>
      </c>
    </row>
    <row r="139" spans="1:12" ht="14.4" x14ac:dyDescent="0.3">
      <c r="A139" s="25">
        <f>A132</f>
        <v>2</v>
      </c>
      <c r="B139" s="12">
        <f>B132</f>
        <v>4</v>
      </c>
      <c r="C139" s="9" t="s">
        <v>23</v>
      </c>
      <c r="D139" s="6" t="s">
        <v>24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22"/>
      <c r="B140" s="14"/>
      <c r="C140" s="10"/>
      <c r="D140" s="6" t="s">
        <v>25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2"/>
      <c r="B141" s="14"/>
      <c r="C141" s="10"/>
      <c r="D141" s="6" t="s">
        <v>26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22"/>
      <c r="B142" s="14"/>
      <c r="C142" s="10"/>
      <c r="D142" s="6" t="s">
        <v>27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2"/>
      <c r="B143" s="14"/>
      <c r="C143" s="10"/>
      <c r="D143" s="6" t="s">
        <v>28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2"/>
      <c r="B144" s="14"/>
      <c r="C144" s="10"/>
      <c r="D144" s="6" t="s">
        <v>29</v>
      </c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2"/>
      <c r="B145" s="14"/>
      <c r="C145" s="10"/>
      <c r="D145" s="6" t="s">
        <v>30</v>
      </c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6"/>
      <c r="C146" s="7"/>
      <c r="D146" s="17" t="s">
        <v>31</v>
      </c>
      <c r="E146" s="8"/>
      <c r="F146" s="18">
        <f>SUM(F139:F145)</f>
        <v>0</v>
      </c>
      <c r="G146" s="18">
        <f>SUM(G139:G145)</f>
        <v>0</v>
      </c>
      <c r="H146" s="18">
        <f>SUM(H139:H145)</f>
        <v>0</v>
      </c>
      <c r="I146" s="18">
        <f>SUM(I139:I145)</f>
        <v>0</v>
      </c>
      <c r="J146" s="18">
        <f>SUM(J139:J145)</f>
        <v>0</v>
      </c>
      <c r="K146" s="24"/>
      <c r="L146" s="18">
        <f>SUM(L139:L145)</f>
        <v>0</v>
      </c>
    </row>
    <row r="147" spans="1:12" ht="15" thickBot="1" x14ac:dyDescent="0.3">
      <c r="A147" s="28">
        <f>A132</f>
        <v>2</v>
      </c>
      <c r="B147" s="29">
        <f>B132</f>
        <v>4</v>
      </c>
      <c r="C147" s="76" t="s">
        <v>4</v>
      </c>
      <c r="D147" s="77"/>
      <c r="E147" s="30"/>
      <c r="F147" s="31">
        <f>F138+F146</f>
        <v>560</v>
      </c>
      <c r="G147" s="31">
        <f>G138+G146</f>
        <v>20</v>
      </c>
      <c r="H147" s="31">
        <f>H138+H146</f>
        <v>26</v>
      </c>
      <c r="I147" s="31">
        <f>I138+I146</f>
        <v>50</v>
      </c>
      <c r="J147" s="31">
        <f>J138+J146</f>
        <v>565</v>
      </c>
      <c r="K147" s="31"/>
      <c r="L147" s="31">
        <f>L138+L146</f>
        <v>75.260000000000005</v>
      </c>
    </row>
    <row r="148" spans="1:12" ht="14.4" x14ac:dyDescent="0.3">
      <c r="A148" s="19">
        <v>2</v>
      </c>
      <c r="B148" s="20">
        <v>5</v>
      </c>
      <c r="C148" s="21" t="s">
        <v>20</v>
      </c>
      <c r="D148" s="52" t="s">
        <v>53</v>
      </c>
      <c r="E148" s="50" t="s">
        <v>62</v>
      </c>
      <c r="F148" s="42">
        <v>100</v>
      </c>
      <c r="G148" s="42">
        <v>24</v>
      </c>
      <c r="H148" s="42">
        <v>20</v>
      </c>
      <c r="I148" s="42">
        <v>6</v>
      </c>
      <c r="J148" s="42">
        <v>203</v>
      </c>
      <c r="K148" s="51" t="s">
        <v>63</v>
      </c>
      <c r="L148" s="42">
        <v>46.19</v>
      </c>
    </row>
    <row r="149" spans="1:12" ht="14.4" x14ac:dyDescent="0.3">
      <c r="A149" s="22"/>
      <c r="B149" s="14"/>
      <c r="C149" s="10"/>
      <c r="D149" s="69" t="s">
        <v>27</v>
      </c>
      <c r="E149" s="66" t="s">
        <v>75</v>
      </c>
      <c r="F149" s="67">
        <v>150</v>
      </c>
      <c r="G149" s="67">
        <v>7</v>
      </c>
      <c r="H149" s="67">
        <v>7</v>
      </c>
      <c r="I149" s="67">
        <v>37</v>
      </c>
      <c r="J149" s="67">
        <v>126</v>
      </c>
      <c r="K149" s="68">
        <v>516</v>
      </c>
      <c r="L149" s="67">
        <v>7.16</v>
      </c>
    </row>
    <row r="150" spans="1:12" ht="12.6" customHeight="1" x14ac:dyDescent="0.3">
      <c r="A150" s="22"/>
      <c r="B150" s="14"/>
      <c r="C150" s="10"/>
      <c r="D150" s="6" t="s">
        <v>22</v>
      </c>
      <c r="E150" s="50" t="s">
        <v>39</v>
      </c>
      <c r="F150" s="42">
        <v>200</v>
      </c>
      <c r="G150" s="42">
        <v>0</v>
      </c>
      <c r="H150" s="42">
        <v>0</v>
      </c>
      <c r="I150" s="42">
        <v>14</v>
      </c>
      <c r="J150" s="42">
        <v>56</v>
      </c>
      <c r="K150" s="43">
        <v>685</v>
      </c>
      <c r="L150" s="42">
        <v>3.18</v>
      </c>
    </row>
    <row r="151" spans="1:12" ht="14.4" hidden="1" x14ac:dyDescent="0.3">
      <c r="A151" s="22"/>
      <c r="B151" s="14"/>
      <c r="C151" s="10"/>
      <c r="D151" s="6" t="s">
        <v>69</v>
      </c>
      <c r="E151" s="50" t="s">
        <v>70</v>
      </c>
      <c r="F151" s="42">
        <v>0</v>
      </c>
      <c r="G151" s="42">
        <v>0</v>
      </c>
      <c r="H151" s="42">
        <v>0</v>
      </c>
      <c r="I151" s="42">
        <v>10</v>
      </c>
      <c r="J151" s="42">
        <v>47</v>
      </c>
      <c r="K151" s="43">
        <v>338</v>
      </c>
      <c r="L151" s="42">
        <v>0</v>
      </c>
    </row>
    <row r="152" spans="1:12" ht="14.4" x14ac:dyDescent="0.3">
      <c r="A152" s="22"/>
      <c r="B152" s="14"/>
      <c r="C152" s="10"/>
      <c r="D152" s="6" t="s">
        <v>69</v>
      </c>
      <c r="E152" s="41" t="s">
        <v>70</v>
      </c>
      <c r="F152" s="42">
        <v>190</v>
      </c>
      <c r="G152" s="42">
        <v>0</v>
      </c>
      <c r="H152" s="42">
        <v>0</v>
      </c>
      <c r="I152" s="42">
        <v>10</v>
      </c>
      <c r="J152" s="42">
        <v>47</v>
      </c>
      <c r="K152" s="43">
        <v>338</v>
      </c>
      <c r="L152" s="42">
        <v>35.340000000000003</v>
      </c>
    </row>
    <row r="153" spans="1:12" ht="14.4" x14ac:dyDescent="0.3">
      <c r="A153" s="22"/>
      <c r="B153" s="14"/>
      <c r="C153" s="10"/>
      <c r="D153" s="64" t="s">
        <v>29</v>
      </c>
      <c r="E153" s="50" t="s">
        <v>42</v>
      </c>
      <c r="F153" s="42">
        <v>30</v>
      </c>
      <c r="G153" s="42">
        <v>2</v>
      </c>
      <c r="H153" s="42">
        <v>0</v>
      </c>
      <c r="I153" s="42">
        <v>1</v>
      </c>
      <c r="J153" s="42">
        <v>70</v>
      </c>
      <c r="K153" s="51" t="s">
        <v>43</v>
      </c>
      <c r="L153" s="42">
        <v>3.91</v>
      </c>
    </row>
    <row r="154" spans="1:12" ht="14.4" x14ac:dyDescent="0.3">
      <c r="A154" s="22"/>
      <c r="B154" s="14"/>
      <c r="C154" s="10"/>
      <c r="D154" s="65" t="s">
        <v>30</v>
      </c>
      <c r="E154" s="50" t="s">
        <v>44</v>
      </c>
      <c r="F154" s="42">
        <v>30</v>
      </c>
      <c r="G154" s="42">
        <v>1</v>
      </c>
      <c r="H154" s="42">
        <v>0</v>
      </c>
      <c r="I154" s="42">
        <v>1</v>
      </c>
      <c r="J154" s="42">
        <v>55</v>
      </c>
      <c r="K154" s="51" t="s">
        <v>43</v>
      </c>
      <c r="L154" s="42">
        <v>3.03</v>
      </c>
    </row>
    <row r="155" spans="1:12" ht="15.75" customHeight="1" x14ac:dyDescent="0.3">
      <c r="A155" s="23"/>
      <c r="B155" s="16"/>
      <c r="C155" s="7"/>
      <c r="D155" s="17" t="s">
        <v>31</v>
      </c>
      <c r="E155" s="8"/>
      <c r="F155" s="18">
        <f>SUM(F148:F154)</f>
        <v>700</v>
      </c>
      <c r="G155" s="18">
        <f>SUM(G148:G154)</f>
        <v>34</v>
      </c>
      <c r="H155" s="18">
        <f>SUM(H148:H154)</f>
        <v>27</v>
      </c>
      <c r="I155" s="18">
        <f>SUM(I148:I154)</f>
        <v>79</v>
      </c>
      <c r="J155" s="18">
        <f>SUM(J148:J154)</f>
        <v>604</v>
      </c>
      <c r="K155" s="24"/>
      <c r="L155" s="18">
        <f>SUM(L148:L154)</f>
        <v>98.81</v>
      </c>
    </row>
    <row r="156" spans="1:12" ht="14.4" x14ac:dyDescent="0.3">
      <c r="A156" s="25">
        <f>A148</f>
        <v>2</v>
      </c>
      <c r="B156" s="12">
        <f>B148</f>
        <v>5</v>
      </c>
      <c r="C156" s="9" t="s">
        <v>23</v>
      </c>
      <c r="D156" s="6" t="s">
        <v>24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2"/>
      <c r="B157" s="14"/>
      <c r="C157" s="10"/>
      <c r="D157" s="6" t="s">
        <v>25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2"/>
      <c r="B158" s="14"/>
      <c r="C158" s="10"/>
      <c r="D158" s="6" t="s">
        <v>26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2"/>
      <c r="B159" s="14"/>
      <c r="C159" s="10"/>
      <c r="D159" s="6" t="s">
        <v>27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2"/>
      <c r="B160" s="14"/>
      <c r="C160" s="10"/>
      <c r="D160" s="6" t="s">
        <v>28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2"/>
      <c r="B161" s="14"/>
      <c r="C161" s="10"/>
      <c r="D161" s="6" t="s">
        <v>29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2"/>
      <c r="B162" s="14"/>
      <c r="C162" s="10"/>
      <c r="D162" s="6" t="s">
        <v>30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6"/>
      <c r="C163" s="7"/>
      <c r="D163" s="17" t="s">
        <v>31</v>
      </c>
      <c r="E163" s="8"/>
      <c r="F163" s="18">
        <f>SUM(F156:F162)</f>
        <v>0</v>
      </c>
      <c r="G163" s="18">
        <f>SUM(G156:G162)</f>
        <v>0</v>
      </c>
      <c r="H163" s="18">
        <f>SUM(H156:H162)</f>
        <v>0</v>
      </c>
      <c r="I163" s="18">
        <f>SUM(I156:I162)</f>
        <v>0</v>
      </c>
      <c r="J163" s="18">
        <f>SUM(J156:J162)</f>
        <v>0</v>
      </c>
      <c r="K163" s="24"/>
      <c r="L163" s="18">
        <f>SUM(L156:L162)</f>
        <v>0</v>
      </c>
    </row>
    <row r="164" spans="1:12" ht="15" thickBot="1" x14ac:dyDescent="0.3">
      <c r="A164" s="28">
        <f>A148</f>
        <v>2</v>
      </c>
      <c r="B164" s="29">
        <f>B148</f>
        <v>5</v>
      </c>
      <c r="C164" s="76" t="s">
        <v>4</v>
      </c>
      <c r="D164" s="77"/>
      <c r="E164" s="30"/>
      <c r="F164" s="31">
        <f>F155+F163</f>
        <v>700</v>
      </c>
      <c r="G164" s="31">
        <f>G155+G163</f>
        <v>34</v>
      </c>
      <c r="H164" s="31">
        <f>H155+H163</f>
        <v>27</v>
      </c>
      <c r="I164" s="31">
        <f>I155+I163</f>
        <v>79</v>
      </c>
      <c r="J164" s="31">
        <f>J155+J163</f>
        <v>604</v>
      </c>
      <c r="K164" s="31"/>
      <c r="L164" s="31">
        <f>L155+L163</f>
        <v>98.81</v>
      </c>
    </row>
    <row r="165" spans="1:12" ht="13.8" customHeight="1" thickBot="1" x14ac:dyDescent="0.3">
      <c r="A165" s="26"/>
      <c r="B165" s="27"/>
      <c r="C165" s="79" t="s">
        <v>5</v>
      </c>
      <c r="D165" s="80"/>
      <c r="E165" s="81"/>
      <c r="F165" s="33">
        <f>(F21+F37+F52+F67+F84+F99+F114+F131+F147+F164)/(IF(F21=0,0,1)+IF(F37=0,0,1)+IF(F52=0,0,1)+IF(F67=0,0,1)+IF(F84=0,0,1)+IF(F99=0,0,1)+IF(F114=0,0,1)+IF(F131=0,0,1)+IF(F147=0,0,1)+IF(F164=0,0,1))</f>
        <v>630.70000000000005</v>
      </c>
      <c r="G165" s="33">
        <f>(G21+G37+G52+G67+G84+G99+G114+G131+G147+G164)/(IF(G21=0,0,1)+IF(G37=0,0,1)+IF(G52=0,0,1)+IF(G67=0,0,1)+IF(G84=0,0,1)+IF(G99=0,0,1)+IF(G114=0,0,1)+IF(G131=0,0,1)+IF(G147=0,0,1)+IF(G164=0,0,1))</f>
        <v>20.2</v>
      </c>
      <c r="H165" s="33">
        <f>(H21+H37+H52+H67+H84+H99+H114+H131+H147+H164)/(IF(H21=0,0,1)+IF(H37=0,0,1)+IF(H52=0,0,1)+IF(H67=0,0,1)+IF(H84=0,0,1)+IF(H99=0,0,1)+IF(H114=0,0,1)+IF(H131=0,0,1)+IF(H147=0,0,1)+IF(H164=0,0,1))</f>
        <v>18.5</v>
      </c>
      <c r="I165" s="33">
        <f>(I21+I37+I52+I67+I84+I99+I114+I131+I147+I164)/(IF(I21=0,0,1)+IF(I37=0,0,1)+IF(I52=0,0,1)+IF(I67=0,0,1)+IF(I84=0,0,1)+IF(I99=0,0,1)+IF(I114=0,0,1)+IF(I131=0,0,1)+IF(I147=0,0,1)+IF(I164=0,0,1))</f>
        <v>71</v>
      </c>
      <c r="J165" s="33">
        <f>(J21+J37+J52+J67+J84+J99+J114+J131+J147+J164)/(IF(J21=0,0,1)+IF(J37=0,0,1)+IF(J52=0,0,1)+IF(J67=0,0,1)+IF(J84=0,0,1)+IF(J99=0,0,1)+IF(J114=0,0,1)+IF(J131=0,0,1)+IF(J147=0,0,1)+IF(J164=0,0,1))</f>
        <v>561.20000000000005</v>
      </c>
      <c r="K165" s="33"/>
      <c r="L165" s="33">
        <f>(L21+L37+L52+L67+L84+L99+L114+L131+L147+L164)/(IF(L21=0,0,1)+IF(L37=0,0,1)+IF(L52=0,0,1)+IF(L67=0,0,1)+IF(L84=0,0,1)+IF(L99=0,0,1)+IF(L114=0,0,1)+IF(L131=0,0,1)+IF(L147=0,0,1)+IF(L164=0,0,1))</f>
        <v>91.546999999999997</v>
      </c>
    </row>
    <row r="166" spans="1:12" ht="14.4" x14ac:dyDescent="0.3">
      <c r="A166" s="19">
        <v>3</v>
      </c>
      <c r="B166" s="20">
        <v>1</v>
      </c>
      <c r="C166" s="21" t="s">
        <v>20</v>
      </c>
      <c r="D166" s="5" t="s">
        <v>21</v>
      </c>
      <c r="E166" s="38" t="s">
        <v>78</v>
      </c>
      <c r="F166" s="39">
        <v>210</v>
      </c>
      <c r="G166" s="39">
        <v>5</v>
      </c>
      <c r="H166" s="39">
        <v>10</v>
      </c>
      <c r="I166" s="39">
        <v>48</v>
      </c>
      <c r="J166" s="39">
        <v>304</v>
      </c>
      <c r="K166" s="40">
        <v>311</v>
      </c>
      <c r="L166" s="39">
        <v>22.57</v>
      </c>
    </row>
    <row r="167" spans="1:12" ht="14.4" x14ac:dyDescent="0.3">
      <c r="A167" s="22"/>
      <c r="B167" s="14"/>
      <c r="C167" s="10"/>
      <c r="D167" s="70" t="s">
        <v>73</v>
      </c>
      <c r="E167" s="41" t="s">
        <v>79</v>
      </c>
      <c r="F167" s="42">
        <v>60</v>
      </c>
      <c r="G167" s="42">
        <v>1</v>
      </c>
      <c r="H167" s="42">
        <v>3</v>
      </c>
      <c r="I167" s="42">
        <v>15</v>
      </c>
      <c r="J167" s="42">
        <v>93</v>
      </c>
      <c r="K167" s="43">
        <v>2</v>
      </c>
      <c r="L167" s="42">
        <v>16.12</v>
      </c>
    </row>
    <row r="168" spans="1:12" ht="14.4" x14ac:dyDescent="0.3">
      <c r="A168" s="22"/>
      <c r="B168" s="14"/>
      <c r="C168" s="10"/>
      <c r="D168" s="6" t="s">
        <v>22</v>
      </c>
      <c r="E168" s="41" t="s">
        <v>47</v>
      </c>
      <c r="F168" s="42">
        <v>200</v>
      </c>
      <c r="G168" s="42">
        <v>0</v>
      </c>
      <c r="H168" s="42">
        <v>0</v>
      </c>
      <c r="I168" s="42">
        <v>14</v>
      </c>
      <c r="J168" s="42">
        <v>56</v>
      </c>
      <c r="K168" s="43">
        <v>686</v>
      </c>
      <c r="L168" s="42">
        <v>5</v>
      </c>
    </row>
    <row r="169" spans="1:12" ht="14.4" x14ac:dyDescent="0.3">
      <c r="A169" s="22"/>
      <c r="B169" s="14"/>
      <c r="C169" s="10"/>
      <c r="D169" s="6" t="s">
        <v>69</v>
      </c>
      <c r="E169" s="41" t="s">
        <v>70</v>
      </c>
      <c r="F169" s="42">
        <v>162</v>
      </c>
      <c r="G169" s="42">
        <v>0</v>
      </c>
      <c r="H169" s="42">
        <v>0</v>
      </c>
      <c r="I169" s="42">
        <v>10</v>
      </c>
      <c r="J169" s="42">
        <v>47</v>
      </c>
      <c r="K169" s="43">
        <v>338</v>
      </c>
      <c r="L169" s="42">
        <v>30.38</v>
      </c>
    </row>
    <row r="170" spans="1:12" ht="14.4" x14ac:dyDescent="0.3">
      <c r="A170" s="22"/>
      <c r="B170" s="14"/>
      <c r="C170" s="10"/>
      <c r="D170" s="71" t="s">
        <v>30</v>
      </c>
      <c r="E170" s="41" t="s">
        <v>44</v>
      </c>
      <c r="F170" s="42">
        <v>30</v>
      </c>
      <c r="G170" s="42">
        <v>1</v>
      </c>
      <c r="H170" s="42">
        <v>0</v>
      </c>
      <c r="I170" s="42">
        <v>1</v>
      </c>
      <c r="J170" s="42">
        <v>55</v>
      </c>
      <c r="K170" s="43" t="s">
        <v>43</v>
      </c>
      <c r="L170" s="42">
        <v>3.03</v>
      </c>
    </row>
    <row r="171" spans="1:12" ht="14.4" x14ac:dyDescent="0.3">
      <c r="A171" s="23"/>
      <c r="B171" s="16"/>
      <c r="C171" s="7"/>
      <c r="D171" s="17" t="s">
        <v>31</v>
      </c>
      <c r="E171" s="8"/>
      <c r="F171" s="18">
        <f>SUM(F166:F170)</f>
        <v>662</v>
      </c>
      <c r="G171" s="18">
        <f>SUM(G166:G170)</f>
        <v>7</v>
      </c>
      <c r="H171" s="18">
        <f>SUM(H166:H170)</f>
        <v>13</v>
      </c>
      <c r="I171" s="18">
        <f>SUM(I166:I170)</f>
        <v>88</v>
      </c>
      <c r="J171" s="18">
        <f>SUM(J166:J170)</f>
        <v>555</v>
      </c>
      <c r="K171" s="24"/>
      <c r="L171" s="18">
        <f>SUM(L166:L170)</f>
        <v>77.099999999999994</v>
      </c>
    </row>
    <row r="172" spans="1:12" ht="14.4" x14ac:dyDescent="0.3">
      <c r="A172" s="25">
        <f>A166</f>
        <v>3</v>
      </c>
      <c r="B172" s="12">
        <f>B166</f>
        <v>1</v>
      </c>
      <c r="C172" s="9" t="s">
        <v>23</v>
      </c>
      <c r="D172" s="6" t="s">
        <v>24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0"/>
      <c r="D173" s="6" t="s">
        <v>25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0"/>
      <c r="D174" s="6" t="s">
        <v>26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2"/>
      <c r="B175" s="14"/>
      <c r="C175" s="10"/>
      <c r="D175" s="6" t="s">
        <v>27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2"/>
      <c r="B176" s="14"/>
      <c r="C176" s="10"/>
      <c r="D176" s="6" t="s">
        <v>28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2"/>
      <c r="B177" s="14"/>
      <c r="C177" s="10"/>
      <c r="D177" s="6" t="s">
        <v>29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2"/>
      <c r="B178" s="14"/>
      <c r="C178" s="10"/>
      <c r="D178" s="6" t="s">
        <v>30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6"/>
      <c r="C179" s="7"/>
      <c r="D179" s="17" t="s">
        <v>31</v>
      </c>
      <c r="E179" s="8"/>
      <c r="F179" s="18">
        <f>SUM(F172:F178)</f>
        <v>0</v>
      </c>
      <c r="G179" s="18">
        <f>SUM(G172:G178)</f>
        <v>0</v>
      </c>
      <c r="H179" s="18">
        <f>SUM(H172:H178)</f>
        <v>0</v>
      </c>
      <c r="I179" s="18">
        <f>SUM(I172:I178)</f>
        <v>0</v>
      </c>
      <c r="J179" s="18">
        <f>SUM(J172:J178)</f>
        <v>0</v>
      </c>
      <c r="K179" s="24"/>
      <c r="L179" s="18">
        <f>SUM(L172:L178)</f>
        <v>0</v>
      </c>
    </row>
    <row r="180" spans="1:12" ht="15" thickBot="1" x14ac:dyDescent="0.3">
      <c r="A180" s="28">
        <f>A166</f>
        <v>3</v>
      </c>
      <c r="B180" s="29">
        <f>B166</f>
        <v>1</v>
      </c>
      <c r="C180" s="76" t="s">
        <v>4</v>
      </c>
      <c r="D180" s="77"/>
      <c r="E180" s="30"/>
      <c r="F180" s="31">
        <f>F171+F179</f>
        <v>662</v>
      </c>
      <c r="G180" s="31">
        <f>G171+G179</f>
        <v>7</v>
      </c>
      <c r="H180" s="31">
        <f>H171+H179</f>
        <v>13</v>
      </c>
      <c r="I180" s="31">
        <f>I171+I179</f>
        <v>88</v>
      </c>
      <c r="J180" s="31">
        <f>J171+J179</f>
        <v>555</v>
      </c>
      <c r="K180" s="31"/>
      <c r="L180" s="31">
        <f>L171+L179</f>
        <v>77.099999999999994</v>
      </c>
    </row>
    <row r="181" spans="1:12" ht="14.4" x14ac:dyDescent="0.3">
      <c r="A181" s="13">
        <v>3</v>
      </c>
      <c r="B181" s="14">
        <v>2</v>
      </c>
      <c r="C181" s="21" t="s">
        <v>20</v>
      </c>
      <c r="D181" s="72" t="s">
        <v>21</v>
      </c>
      <c r="E181" s="38" t="s">
        <v>71</v>
      </c>
      <c r="F181" s="39" t="s">
        <v>72</v>
      </c>
      <c r="G181" s="39">
        <v>2</v>
      </c>
      <c r="H181" s="39">
        <v>5</v>
      </c>
      <c r="I181" s="39">
        <v>11</v>
      </c>
      <c r="J181" s="39">
        <v>95</v>
      </c>
      <c r="K181" s="40">
        <v>110</v>
      </c>
      <c r="L181" s="39">
        <v>19.23</v>
      </c>
    </row>
    <row r="182" spans="1:12" ht="14.4" x14ac:dyDescent="0.3">
      <c r="A182" s="13"/>
      <c r="B182" s="14"/>
      <c r="C182" s="10"/>
      <c r="D182" s="71" t="s">
        <v>28</v>
      </c>
      <c r="E182" s="41" t="s">
        <v>55</v>
      </c>
      <c r="F182" s="42">
        <v>200</v>
      </c>
      <c r="G182" s="42">
        <v>0</v>
      </c>
      <c r="H182" s="42">
        <v>0</v>
      </c>
      <c r="I182" s="42">
        <v>32</v>
      </c>
      <c r="J182" s="42">
        <v>133</v>
      </c>
      <c r="K182" s="43">
        <v>349</v>
      </c>
      <c r="L182" s="42">
        <v>9.02</v>
      </c>
    </row>
    <row r="183" spans="1:12" ht="14.4" x14ac:dyDescent="0.3">
      <c r="A183" s="13"/>
      <c r="B183" s="14"/>
      <c r="C183" s="10"/>
      <c r="D183" s="6" t="s">
        <v>73</v>
      </c>
      <c r="E183" s="41" t="s">
        <v>77</v>
      </c>
      <c r="F183" s="42">
        <v>60</v>
      </c>
      <c r="G183" s="42">
        <v>6</v>
      </c>
      <c r="H183" s="42">
        <v>8</v>
      </c>
      <c r="I183" s="42">
        <v>15</v>
      </c>
      <c r="J183" s="42">
        <v>157</v>
      </c>
      <c r="K183" s="43">
        <v>3</v>
      </c>
      <c r="L183" s="42">
        <v>23.71</v>
      </c>
    </row>
    <row r="184" spans="1:12" ht="14.4" x14ac:dyDescent="0.3">
      <c r="A184" s="13"/>
      <c r="B184" s="14"/>
      <c r="C184" s="10"/>
      <c r="D184" s="6" t="s">
        <v>29</v>
      </c>
      <c r="E184" s="41" t="s">
        <v>42</v>
      </c>
      <c r="F184" s="42">
        <v>30</v>
      </c>
      <c r="G184" s="42">
        <v>2</v>
      </c>
      <c r="H184" s="42">
        <v>0</v>
      </c>
      <c r="I184" s="42">
        <v>1</v>
      </c>
      <c r="J184" s="42">
        <v>70</v>
      </c>
      <c r="K184" s="43" t="s">
        <v>43</v>
      </c>
      <c r="L184" s="42">
        <v>3.91</v>
      </c>
    </row>
    <row r="185" spans="1:12" ht="14.4" x14ac:dyDescent="0.3">
      <c r="A185" s="13"/>
      <c r="B185" s="14"/>
      <c r="C185" s="10"/>
      <c r="D185" s="6" t="s">
        <v>30</v>
      </c>
      <c r="E185" s="41" t="s">
        <v>44</v>
      </c>
      <c r="F185" s="42">
        <v>30</v>
      </c>
      <c r="G185" s="42">
        <v>1</v>
      </c>
      <c r="H185" s="42">
        <v>0</v>
      </c>
      <c r="I185" s="42">
        <v>1</v>
      </c>
      <c r="J185" s="42">
        <v>55</v>
      </c>
      <c r="K185" s="43" t="s">
        <v>43</v>
      </c>
      <c r="L185" s="42">
        <v>3.03</v>
      </c>
    </row>
    <row r="186" spans="1:12" ht="14.4" x14ac:dyDescent="0.3">
      <c r="A186" s="15"/>
      <c r="B186" s="16"/>
      <c r="C186" s="7"/>
      <c r="D186" s="17" t="s">
        <v>31</v>
      </c>
      <c r="E186" s="8"/>
      <c r="F186" s="18">
        <v>580</v>
      </c>
      <c r="G186" s="18">
        <v>11</v>
      </c>
      <c r="H186" s="18">
        <v>13</v>
      </c>
      <c r="I186" s="18">
        <v>64</v>
      </c>
      <c r="J186" s="18">
        <v>519</v>
      </c>
      <c r="K186" s="24"/>
      <c r="L186" s="18">
        <v>59.18</v>
      </c>
    </row>
    <row r="187" spans="1:12" ht="14.4" x14ac:dyDescent="0.3">
      <c r="A187" s="12">
        <f>A181</f>
        <v>3</v>
      </c>
      <c r="B187" s="12">
        <f>B181</f>
        <v>2</v>
      </c>
      <c r="C187" s="9" t="s">
        <v>23</v>
      </c>
      <c r="D187" s="6" t="s">
        <v>24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13"/>
      <c r="B188" s="14"/>
      <c r="C188" s="10"/>
      <c r="D188" s="6" t="s">
        <v>25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13"/>
      <c r="B189" s="14"/>
      <c r="C189" s="10"/>
      <c r="D189" s="6" t="s">
        <v>26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13"/>
      <c r="B190" s="14"/>
      <c r="C190" s="10"/>
      <c r="D190" s="6" t="s">
        <v>27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13"/>
      <c r="B191" s="14"/>
      <c r="C191" s="10"/>
      <c r="D191" s="6" t="s">
        <v>28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13"/>
      <c r="B192" s="14"/>
      <c r="C192" s="10"/>
      <c r="D192" s="6" t="s">
        <v>29</v>
      </c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13"/>
      <c r="B193" s="14"/>
      <c r="C193" s="10"/>
      <c r="D193" s="6" t="s">
        <v>30</v>
      </c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15"/>
      <c r="B194" s="16"/>
      <c r="C194" s="7"/>
      <c r="D194" s="17" t="s">
        <v>31</v>
      </c>
      <c r="E194" s="8"/>
      <c r="F194" s="18">
        <f>SUM(F187:F193)</f>
        <v>0</v>
      </c>
      <c r="G194" s="18">
        <f>SUM(G187:G193)</f>
        <v>0</v>
      </c>
      <c r="H194" s="18">
        <f>SUM(H187:H193)</f>
        <v>0</v>
      </c>
      <c r="I194" s="18">
        <f>SUM(I187:I193)</f>
        <v>0</v>
      </c>
      <c r="J194" s="18">
        <f>SUM(J187:J193)</f>
        <v>0</v>
      </c>
      <c r="K194" s="24"/>
      <c r="L194" s="18">
        <f>SUM(L187:L193)</f>
        <v>0</v>
      </c>
    </row>
    <row r="195" spans="1:12" ht="15" thickBot="1" x14ac:dyDescent="0.3">
      <c r="A195" s="32">
        <f>A181</f>
        <v>3</v>
      </c>
      <c r="B195" s="32">
        <f>B181</f>
        <v>2</v>
      </c>
      <c r="C195" s="76" t="s">
        <v>4</v>
      </c>
      <c r="D195" s="77"/>
      <c r="E195" s="30"/>
      <c r="F195" s="31">
        <f>F186+F194</f>
        <v>580</v>
      </c>
      <c r="G195" s="31">
        <f>G186+G194</f>
        <v>11</v>
      </c>
      <c r="H195" s="31">
        <f>H186+H194</f>
        <v>13</v>
      </c>
      <c r="I195" s="31">
        <f>I186+I194</f>
        <v>64</v>
      </c>
      <c r="J195" s="31">
        <f>J186+J194</f>
        <v>519</v>
      </c>
      <c r="K195" s="31"/>
      <c r="L195" s="31">
        <f>L186+L194</f>
        <v>59.18</v>
      </c>
    </row>
    <row r="196" spans="1:12" ht="14.4" x14ac:dyDescent="0.3">
      <c r="A196" s="19">
        <v>3</v>
      </c>
      <c r="B196" s="20">
        <v>3</v>
      </c>
      <c r="C196" s="21" t="s">
        <v>20</v>
      </c>
      <c r="D196" s="72" t="s">
        <v>27</v>
      </c>
      <c r="E196" s="38" t="s">
        <v>75</v>
      </c>
      <c r="F196" s="39">
        <v>150</v>
      </c>
      <c r="G196" s="39">
        <v>7</v>
      </c>
      <c r="H196" s="39">
        <v>7</v>
      </c>
      <c r="I196" s="39">
        <v>37</v>
      </c>
      <c r="J196" s="39">
        <v>126</v>
      </c>
      <c r="K196" s="40">
        <v>516</v>
      </c>
      <c r="L196" s="39">
        <v>7.16</v>
      </c>
    </row>
    <row r="197" spans="1:12" ht="14.4" x14ac:dyDescent="0.3">
      <c r="A197" s="22"/>
      <c r="B197" s="14"/>
      <c r="C197" s="10"/>
      <c r="D197" s="6" t="s">
        <v>53</v>
      </c>
      <c r="E197" s="41" t="s">
        <v>80</v>
      </c>
      <c r="F197" s="42">
        <v>100</v>
      </c>
      <c r="G197" s="42">
        <v>14</v>
      </c>
      <c r="H197" s="42">
        <v>14</v>
      </c>
      <c r="I197" s="42">
        <v>4</v>
      </c>
      <c r="J197" s="42">
        <v>195</v>
      </c>
      <c r="K197" s="43">
        <v>431</v>
      </c>
      <c r="L197" s="42">
        <v>31.36</v>
      </c>
    </row>
    <row r="198" spans="1:12" ht="14.4" x14ac:dyDescent="0.3">
      <c r="A198" s="22"/>
      <c r="B198" s="14"/>
      <c r="C198" s="10"/>
      <c r="D198" s="6" t="s">
        <v>22</v>
      </c>
      <c r="E198" s="41" t="s">
        <v>76</v>
      </c>
      <c r="F198" s="42">
        <v>200</v>
      </c>
      <c r="G198" s="42">
        <v>3</v>
      </c>
      <c r="H198" s="42">
        <v>3</v>
      </c>
      <c r="I198" s="42">
        <v>16</v>
      </c>
      <c r="J198" s="42">
        <v>79</v>
      </c>
      <c r="K198" s="43">
        <v>692</v>
      </c>
      <c r="L198" s="42">
        <v>12.81</v>
      </c>
    </row>
    <row r="199" spans="1:12" ht="14.4" x14ac:dyDescent="0.3">
      <c r="A199" s="22"/>
      <c r="B199" s="14"/>
      <c r="C199" s="10"/>
      <c r="D199" s="6" t="s">
        <v>69</v>
      </c>
      <c r="E199" s="41" t="s">
        <v>70</v>
      </c>
      <c r="F199" s="42">
        <v>134</v>
      </c>
      <c r="G199" s="42">
        <v>0</v>
      </c>
      <c r="H199" s="42">
        <v>0</v>
      </c>
      <c r="I199" s="42">
        <v>10</v>
      </c>
      <c r="J199" s="42">
        <v>47</v>
      </c>
      <c r="K199" s="43">
        <v>338</v>
      </c>
      <c r="L199" s="42">
        <v>24.88</v>
      </c>
    </row>
    <row r="200" spans="1:12" ht="14.4" x14ac:dyDescent="0.3">
      <c r="A200" s="22"/>
      <c r="B200" s="14"/>
      <c r="C200" s="10"/>
      <c r="D200" s="6" t="s">
        <v>29</v>
      </c>
      <c r="E200" s="41" t="s">
        <v>42</v>
      </c>
      <c r="F200" s="42">
        <v>30</v>
      </c>
      <c r="G200" s="42">
        <v>2</v>
      </c>
      <c r="H200" s="42">
        <v>0</v>
      </c>
      <c r="I200" s="42">
        <v>1</v>
      </c>
      <c r="J200" s="42">
        <v>70</v>
      </c>
      <c r="K200" s="43" t="s">
        <v>43</v>
      </c>
      <c r="L200" s="42">
        <v>3.91</v>
      </c>
    </row>
    <row r="201" spans="1:12" ht="14.4" x14ac:dyDescent="0.3">
      <c r="A201" s="22"/>
      <c r="B201" s="14"/>
      <c r="C201" s="10"/>
      <c r="D201" s="6" t="s">
        <v>30</v>
      </c>
      <c r="E201" s="41" t="s">
        <v>44</v>
      </c>
      <c r="F201" s="42">
        <v>30</v>
      </c>
      <c r="G201" s="42">
        <v>1</v>
      </c>
      <c r="H201" s="42">
        <v>0</v>
      </c>
      <c r="I201" s="42">
        <v>1</v>
      </c>
      <c r="J201" s="42">
        <v>55</v>
      </c>
      <c r="K201" s="43" t="s">
        <v>43</v>
      </c>
      <c r="L201" s="42">
        <v>3.03</v>
      </c>
    </row>
    <row r="202" spans="1:12" ht="14.4" x14ac:dyDescent="0.3">
      <c r="A202" s="23"/>
      <c r="B202" s="16"/>
      <c r="C202" s="7"/>
      <c r="D202" s="17" t="s">
        <v>31</v>
      </c>
      <c r="E202" s="8"/>
      <c r="F202" s="18">
        <f>SUM(F196:F201)</f>
        <v>644</v>
      </c>
      <c r="G202" s="18">
        <f>SUM(G196:G201)</f>
        <v>27</v>
      </c>
      <c r="H202" s="18">
        <f>SUM(H196:H201)</f>
        <v>24</v>
      </c>
      <c r="I202" s="18">
        <f>SUM(I196:I201)</f>
        <v>69</v>
      </c>
      <c r="J202" s="18">
        <f>SUM(J196:J201)</f>
        <v>572</v>
      </c>
      <c r="K202" s="24"/>
      <c r="L202" s="18">
        <f>SUM(L196:L201)</f>
        <v>83.149999999999991</v>
      </c>
    </row>
    <row r="203" spans="1:12" ht="14.4" x14ac:dyDescent="0.3">
      <c r="A203" s="25">
        <f>A196</f>
        <v>3</v>
      </c>
      <c r="B203" s="12">
        <f>B196</f>
        <v>3</v>
      </c>
      <c r="C203" s="9" t="s">
        <v>23</v>
      </c>
      <c r="D203" s="6" t="s">
        <v>24</v>
      </c>
      <c r="E203" s="41"/>
      <c r="F203" s="42"/>
      <c r="G203" s="42"/>
      <c r="H203" s="42"/>
      <c r="I203" s="42"/>
      <c r="J203" s="42"/>
      <c r="K203" s="43"/>
      <c r="L203" s="42"/>
    </row>
    <row r="204" spans="1:12" ht="14.4" x14ac:dyDescent="0.3">
      <c r="A204" s="22"/>
      <c r="B204" s="14"/>
      <c r="C204" s="10"/>
      <c r="D204" s="6" t="s">
        <v>25</v>
      </c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2"/>
      <c r="B205" s="14"/>
      <c r="C205" s="10"/>
      <c r="D205" s="6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4.4" x14ac:dyDescent="0.3">
      <c r="A206" s="22"/>
      <c r="B206" s="14"/>
      <c r="C206" s="10"/>
      <c r="D206" s="6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 ht="14.4" x14ac:dyDescent="0.3">
      <c r="A207" s="22"/>
      <c r="B207" s="14"/>
      <c r="C207" s="10"/>
      <c r="D207" s="6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 ht="14.4" x14ac:dyDescent="0.3">
      <c r="A208" s="22"/>
      <c r="B208" s="14"/>
      <c r="C208" s="10"/>
      <c r="D208" s="6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 ht="14.4" x14ac:dyDescent="0.3">
      <c r="A209" s="22"/>
      <c r="B209" s="14"/>
      <c r="C209" s="10"/>
      <c r="D209" s="6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 ht="14.4" x14ac:dyDescent="0.3">
      <c r="A210" s="23"/>
      <c r="B210" s="16"/>
      <c r="C210" s="7"/>
      <c r="D210" s="17" t="s">
        <v>31</v>
      </c>
      <c r="E210" s="8"/>
      <c r="F210" s="18">
        <f>SUM(F203:F209)</f>
        <v>0</v>
      </c>
      <c r="G210" s="18">
        <f>SUM(G203:G209)</f>
        <v>0</v>
      </c>
      <c r="H210" s="18">
        <f>SUM(H203:H209)</f>
        <v>0</v>
      </c>
      <c r="I210" s="18">
        <f>SUM(I203:I209)</f>
        <v>0</v>
      </c>
      <c r="J210" s="18">
        <f>SUM(J203:J209)</f>
        <v>0</v>
      </c>
      <c r="K210" s="24"/>
      <c r="L210" s="18">
        <f>SUM(L203:L209)</f>
        <v>0</v>
      </c>
    </row>
    <row r="211" spans="1:12" ht="15" thickBot="1" x14ac:dyDescent="0.3">
      <c r="A211" s="28">
        <f>A196</f>
        <v>3</v>
      </c>
      <c r="B211" s="29">
        <f>B196</f>
        <v>3</v>
      </c>
      <c r="C211" s="76" t="s">
        <v>4</v>
      </c>
      <c r="D211" s="77"/>
      <c r="E211" s="30"/>
      <c r="F211" s="31">
        <f>F202+F210</f>
        <v>644</v>
      </c>
      <c r="G211" s="31">
        <f>G202+G210</f>
        <v>27</v>
      </c>
      <c r="H211" s="31">
        <f>H202+H210</f>
        <v>24</v>
      </c>
      <c r="I211" s="31">
        <f>I202+I210</f>
        <v>69</v>
      </c>
      <c r="J211" s="31">
        <f>J202+J210</f>
        <v>572</v>
      </c>
      <c r="K211" s="31"/>
      <c r="L211" s="31">
        <f>L202+L210</f>
        <v>83.149999999999991</v>
      </c>
    </row>
    <row r="212" spans="1:12" ht="14.4" x14ac:dyDescent="0.3">
      <c r="A212" s="19">
        <v>3</v>
      </c>
      <c r="B212" s="20">
        <v>4</v>
      </c>
      <c r="C212" s="21" t="s">
        <v>20</v>
      </c>
      <c r="D212" s="5" t="s">
        <v>27</v>
      </c>
      <c r="E212" s="38" t="s">
        <v>81</v>
      </c>
      <c r="F212" s="39">
        <v>150</v>
      </c>
      <c r="G212" s="39">
        <v>4</v>
      </c>
      <c r="H212" s="39">
        <v>6</v>
      </c>
      <c r="I212" s="39">
        <v>44</v>
      </c>
      <c r="J212" s="39">
        <v>145</v>
      </c>
      <c r="K212" s="40" t="s">
        <v>82</v>
      </c>
      <c r="L212" s="39">
        <v>11.81</v>
      </c>
    </row>
    <row r="213" spans="1:12" ht="14.4" x14ac:dyDescent="0.3">
      <c r="A213" s="22"/>
      <c r="B213" s="14"/>
      <c r="C213" s="10"/>
      <c r="D213" s="73" t="s">
        <v>53</v>
      </c>
      <c r="E213" s="41" t="s">
        <v>83</v>
      </c>
      <c r="F213" s="42">
        <v>110</v>
      </c>
      <c r="G213" s="42">
        <v>24</v>
      </c>
      <c r="H213" s="42">
        <v>16</v>
      </c>
      <c r="I213" s="42">
        <v>1</v>
      </c>
      <c r="J213" s="42">
        <v>243</v>
      </c>
      <c r="K213" s="43">
        <v>64</v>
      </c>
      <c r="L213" s="42">
        <v>60.21</v>
      </c>
    </row>
    <row r="214" spans="1:12" ht="14.4" x14ac:dyDescent="0.3">
      <c r="A214" s="22"/>
      <c r="B214" s="14"/>
      <c r="C214" s="10"/>
      <c r="D214" s="73" t="s">
        <v>22</v>
      </c>
      <c r="E214" s="41" t="s">
        <v>84</v>
      </c>
      <c r="F214" s="42">
        <v>200</v>
      </c>
      <c r="G214" s="42">
        <v>0</v>
      </c>
      <c r="H214" s="42">
        <v>0</v>
      </c>
      <c r="I214" s="42">
        <v>12</v>
      </c>
      <c r="J214" s="42">
        <v>51</v>
      </c>
      <c r="K214" s="43">
        <v>7</v>
      </c>
      <c r="L214" s="42">
        <v>12.06</v>
      </c>
    </row>
    <row r="215" spans="1:12" ht="14.4" x14ac:dyDescent="0.3">
      <c r="A215" s="22"/>
      <c r="B215" s="14"/>
      <c r="C215" s="10"/>
      <c r="D215" s="73" t="s">
        <v>24</v>
      </c>
      <c r="E215" s="41" t="s">
        <v>68</v>
      </c>
      <c r="F215" s="42">
        <v>85</v>
      </c>
      <c r="G215" s="42">
        <v>1</v>
      </c>
      <c r="H215" s="42">
        <v>0</v>
      </c>
      <c r="I215" s="42">
        <v>4</v>
      </c>
      <c r="J215" s="42">
        <v>24</v>
      </c>
      <c r="K215" s="43">
        <v>572</v>
      </c>
      <c r="L215" s="42">
        <v>17.350000000000001</v>
      </c>
    </row>
    <row r="216" spans="1:12" ht="14.4" x14ac:dyDescent="0.3">
      <c r="A216" s="22"/>
      <c r="B216" s="14"/>
      <c r="C216" s="10"/>
      <c r="D216" s="6" t="s">
        <v>29</v>
      </c>
      <c r="E216" s="41" t="s">
        <v>42</v>
      </c>
      <c r="F216" s="42">
        <v>30</v>
      </c>
      <c r="G216" s="42">
        <v>2</v>
      </c>
      <c r="H216" s="42">
        <v>0</v>
      </c>
      <c r="I216" s="42">
        <v>1</v>
      </c>
      <c r="J216" s="42">
        <v>70</v>
      </c>
      <c r="K216" s="43" t="s">
        <v>43</v>
      </c>
      <c r="L216" s="42">
        <v>3.91</v>
      </c>
    </row>
    <row r="217" spans="1:12" ht="14.4" x14ac:dyDescent="0.3">
      <c r="A217" s="22"/>
      <c r="B217" s="14"/>
      <c r="C217" s="10"/>
      <c r="D217" s="6" t="s">
        <v>30</v>
      </c>
      <c r="E217" s="41" t="s">
        <v>44</v>
      </c>
      <c r="F217" s="42">
        <v>30</v>
      </c>
      <c r="G217" s="42">
        <v>1</v>
      </c>
      <c r="H217" s="42">
        <v>0</v>
      </c>
      <c r="I217" s="42">
        <v>1</v>
      </c>
      <c r="J217" s="42">
        <v>55</v>
      </c>
      <c r="K217" s="43" t="s">
        <v>43</v>
      </c>
      <c r="L217" s="42">
        <v>3.03</v>
      </c>
    </row>
    <row r="218" spans="1:12" ht="14.4" x14ac:dyDescent="0.3">
      <c r="A218" s="23"/>
      <c r="B218" s="16"/>
      <c r="C218" s="7"/>
      <c r="D218" s="17" t="s">
        <v>31</v>
      </c>
      <c r="E218" s="8"/>
      <c r="F218" s="18">
        <f>SUM(F212:F217)</f>
        <v>605</v>
      </c>
      <c r="G218" s="18">
        <f>SUM(G212:G217)</f>
        <v>32</v>
      </c>
      <c r="H218" s="18">
        <f>SUM(H212:H217)</f>
        <v>22</v>
      </c>
      <c r="I218" s="18">
        <f>SUM(I212:I217)</f>
        <v>63</v>
      </c>
      <c r="J218" s="18">
        <f>SUM(J212:J217)</f>
        <v>588</v>
      </c>
      <c r="K218" s="24"/>
      <c r="L218" s="18">
        <f>SUM(L212:L217)</f>
        <v>108.37</v>
      </c>
    </row>
    <row r="219" spans="1:12" ht="14.4" x14ac:dyDescent="0.3">
      <c r="A219" s="25">
        <f>A212</f>
        <v>3</v>
      </c>
      <c r="B219" s="12">
        <f>B212</f>
        <v>4</v>
      </c>
      <c r="C219" s="9" t="s">
        <v>23</v>
      </c>
      <c r="D219" s="6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2"/>
      <c r="B220" s="14"/>
      <c r="C220" s="10"/>
      <c r="D220" s="6" t="s">
        <v>25</v>
      </c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22"/>
      <c r="B221" s="14"/>
      <c r="C221" s="10"/>
      <c r="D221" s="6" t="s">
        <v>26</v>
      </c>
      <c r="E221" s="41"/>
      <c r="F221" s="42"/>
      <c r="G221" s="42"/>
      <c r="H221" s="42"/>
      <c r="I221" s="42"/>
      <c r="J221" s="42"/>
      <c r="K221" s="43"/>
      <c r="L221" s="42"/>
    </row>
    <row r="222" spans="1:12" ht="14.4" x14ac:dyDescent="0.3">
      <c r="A222" s="22"/>
      <c r="B222" s="14"/>
      <c r="C222" s="10"/>
      <c r="D222" s="6" t="s">
        <v>27</v>
      </c>
      <c r="E222" s="41"/>
      <c r="F222" s="42"/>
      <c r="G222" s="42"/>
      <c r="H222" s="42"/>
      <c r="I222" s="42"/>
      <c r="J222" s="42"/>
      <c r="K222" s="43"/>
      <c r="L222" s="42"/>
    </row>
    <row r="223" spans="1:12" ht="14.4" x14ac:dyDescent="0.3">
      <c r="A223" s="22"/>
      <c r="B223" s="14"/>
      <c r="C223" s="10"/>
      <c r="D223" s="6" t="s">
        <v>28</v>
      </c>
      <c r="E223" s="41"/>
      <c r="F223" s="42"/>
      <c r="G223" s="42"/>
      <c r="H223" s="42"/>
      <c r="I223" s="42"/>
      <c r="J223" s="42"/>
      <c r="K223" s="43"/>
      <c r="L223" s="42"/>
    </row>
    <row r="224" spans="1:12" ht="14.4" x14ac:dyDescent="0.3">
      <c r="A224" s="22"/>
      <c r="B224" s="14"/>
      <c r="C224" s="10"/>
      <c r="D224" s="6" t="s">
        <v>29</v>
      </c>
      <c r="E224" s="41"/>
      <c r="F224" s="42"/>
      <c r="G224" s="42"/>
      <c r="H224" s="42"/>
      <c r="I224" s="42"/>
      <c r="J224" s="42"/>
      <c r="K224" s="43"/>
      <c r="L224" s="42"/>
    </row>
    <row r="225" spans="1:12" ht="14.4" x14ac:dyDescent="0.3">
      <c r="A225" s="22"/>
      <c r="B225" s="14"/>
      <c r="C225" s="10"/>
      <c r="D225" s="6" t="s">
        <v>30</v>
      </c>
      <c r="E225" s="41"/>
      <c r="F225" s="42"/>
      <c r="G225" s="42"/>
      <c r="H225" s="42"/>
      <c r="I225" s="42"/>
      <c r="J225" s="42"/>
      <c r="K225" s="43"/>
      <c r="L225" s="42"/>
    </row>
    <row r="226" spans="1:12" ht="14.4" x14ac:dyDescent="0.3">
      <c r="A226" s="23"/>
      <c r="B226" s="16"/>
      <c r="C226" s="7"/>
      <c r="D226" s="17" t="s">
        <v>31</v>
      </c>
      <c r="E226" s="8"/>
      <c r="F226" s="18">
        <f>SUM(F219:F225)</f>
        <v>0</v>
      </c>
      <c r="G226" s="18">
        <f>SUM(G219:G225)</f>
        <v>0</v>
      </c>
      <c r="H226" s="18">
        <f>SUM(H219:H225)</f>
        <v>0</v>
      </c>
      <c r="I226" s="18">
        <f>SUM(I219:I225)</f>
        <v>0</v>
      </c>
      <c r="J226" s="18">
        <f>SUM(J219:J225)</f>
        <v>0</v>
      </c>
      <c r="K226" s="24"/>
      <c r="L226" s="18">
        <f>SUM(L219:L225)</f>
        <v>0</v>
      </c>
    </row>
    <row r="227" spans="1:12" ht="15" thickBot="1" x14ac:dyDescent="0.3">
      <c r="A227" s="28">
        <f>A212</f>
        <v>3</v>
      </c>
      <c r="B227" s="29">
        <f>B212</f>
        <v>4</v>
      </c>
      <c r="C227" s="76" t="s">
        <v>4</v>
      </c>
      <c r="D227" s="77"/>
      <c r="E227" s="30"/>
      <c r="F227" s="31">
        <f>F218+F226</f>
        <v>605</v>
      </c>
      <c r="G227" s="31">
        <f>G218+G226</f>
        <v>32</v>
      </c>
      <c r="H227" s="31">
        <f>H218+H226</f>
        <v>22</v>
      </c>
      <c r="I227" s="31">
        <f>I218+I226</f>
        <v>63</v>
      </c>
      <c r="J227" s="31">
        <f>J218+J226</f>
        <v>588</v>
      </c>
      <c r="K227" s="31"/>
      <c r="L227" s="31">
        <f>L218+L226</f>
        <v>108.37</v>
      </c>
    </row>
    <row r="228" spans="1:12" ht="14.4" x14ac:dyDescent="0.3">
      <c r="A228" s="19">
        <v>3</v>
      </c>
      <c r="B228" s="20">
        <v>5</v>
      </c>
      <c r="C228" s="21" t="s">
        <v>20</v>
      </c>
      <c r="D228" s="72" t="s">
        <v>27</v>
      </c>
      <c r="E228" s="38" t="s">
        <v>38</v>
      </c>
      <c r="F228" s="39">
        <v>150</v>
      </c>
      <c r="G228" s="39">
        <v>10</v>
      </c>
      <c r="H228" s="39">
        <v>7</v>
      </c>
      <c r="I228" s="39">
        <v>46</v>
      </c>
      <c r="J228" s="39">
        <v>232</v>
      </c>
      <c r="K228" s="40">
        <v>508</v>
      </c>
      <c r="L228" s="39">
        <v>7.83</v>
      </c>
    </row>
    <row r="229" spans="1:12" ht="14.4" x14ac:dyDescent="0.3">
      <c r="A229" s="22"/>
      <c r="B229" s="14"/>
      <c r="C229" s="10"/>
      <c r="D229" s="73" t="s">
        <v>52</v>
      </c>
      <c r="E229" s="41" t="s">
        <v>85</v>
      </c>
      <c r="F229" s="42">
        <v>105</v>
      </c>
      <c r="G229" s="42">
        <v>16</v>
      </c>
      <c r="H229" s="42">
        <v>15</v>
      </c>
      <c r="I229" s="42">
        <v>15</v>
      </c>
      <c r="J229" s="42">
        <v>157</v>
      </c>
      <c r="K229" s="43">
        <v>498</v>
      </c>
      <c r="L229" s="42">
        <v>49.39</v>
      </c>
    </row>
    <row r="230" spans="1:12" ht="14.4" x14ac:dyDescent="0.3">
      <c r="A230" s="22"/>
      <c r="B230" s="14"/>
      <c r="C230" s="10"/>
      <c r="D230" s="6" t="s">
        <v>22</v>
      </c>
      <c r="E230" s="41" t="s">
        <v>39</v>
      </c>
      <c r="F230" s="42">
        <v>200</v>
      </c>
      <c r="G230" s="42">
        <v>0</v>
      </c>
      <c r="H230" s="42">
        <v>0</v>
      </c>
      <c r="I230" s="42">
        <v>14</v>
      </c>
      <c r="J230" s="42">
        <v>56</v>
      </c>
      <c r="K230" s="43">
        <v>685</v>
      </c>
      <c r="L230" s="42">
        <v>3.17</v>
      </c>
    </row>
    <row r="231" spans="1:12" ht="14.4" x14ac:dyDescent="0.3">
      <c r="A231" s="22"/>
      <c r="B231" s="14"/>
      <c r="C231" s="10"/>
      <c r="D231" s="71" t="s">
        <v>40</v>
      </c>
      <c r="E231" s="41" t="s">
        <v>41</v>
      </c>
      <c r="F231" s="42">
        <v>50</v>
      </c>
      <c r="G231" s="42">
        <v>0</v>
      </c>
      <c r="H231" s="42">
        <v>2</v>
      </c>
      <c r="I231" s="42">
        <v>2</v>
      </c>
      <c r="J231" s="42">
        <v>24</v>
      </c>
      <c r="K231" s="43">
        <v>331</v>
      </c>
      <c r="L231" s="42">
        <v>3.28</v>
      </c>
    </row>
    <row r="232" spans="1:12" ht="14.4" x14ac:dyDescent="0.3">
      <c r="A232" s="22"/>
      <c r="B232" s="14"/>
      <c r="C232" s="10"/>
      <c r="D232" s="6" t="s">
        <v>29</v>
      </c>
      <c r="E232" s="41" t="s">
        <v>42</v>
      </c>
      <c r="F232" s="42">
        <v>30</v>
      </c>
      <c r="G232" s="42">
        <v>2</v>
      </c>
      <c r="H232" s="42">
        <v>0</v>
      </c>
      <c r="I232" s="42">
        <v>1</v>
      </c>
      <c r="J232" s="42">
        <v>70</v>
      </c>
      <c r="K232" s="43" t="s">
        <v>43</v>
      </c>
      <c r="L232" s="42">
        <v>3.91</v>
      </c>
    </row>
    <row r="233" spans="1:12" ht="14.4" x14ac:dyDescent="0.3">
      <c r="A233" s="22"/>
      <c r="B233" s="14"/>
      <c r="C233" s="10"/>
      <c r="D233" s="6" t="s">
        <v>30</v>
      </c>
      <c r="E233" s="41" t="s">
        <v>44</v>
      </c>
      <c r="F233" s="42">
        <v>30</v>
      </c>
      <c r="G233" s="42">
        <v>1</v>
      </c>
      <c r="H233" s="42">
        <v>0</v>
      </c>
      <c r="I233" s="42">
        <v>1</v>
      </c>
      <c r="J233" s="42">
        <v>55</v>
      </c>
      <c r="K233" s="43" t="s">
        <v>43</v>
      </c>
      <c r="L233" s="42">
        <v>3.03</v>
      </c>
    </row>
    <row r="234" spans="1:12" ht="14.4" x14ac:dyDescent="0.3">
      <c r="A234" s="23"/>
      <c r="B234" s="16"/>
      <c r="C234" s="7"/>
      <c r="D234" s="17" t="s">
        <v>31</v>
      </c>
      <c r="E234" s="8"/>
      <c r="F234" s="18">
        <f>SUM(F228:F233)</f>
        <v>565</v>
      </c>
      <c r="G234" s="18">
        <f>SUM(G228:G233)</f>
        <v>29</v>
      </c>
      <c r="H234" s="18">
        <f>SUM(H228:H233)</f>
        <v>24</v>
      </c>
      <c r="I234" s="18">
        <f>SUM(I228:I233)</f>
        <v>79</v>
      </c>
      <c r="J234" s="18">
        <f>SUM(J228:J233)</f>
        <v>594</v>
      </c>
      <c r="K234" s="24"/>
      <c r="L234" s="18">
        <f>SUM(L228:L233)</f>
        <v>70.61</v>
      </c>
    </row>
    <row r="235" spans="1:12" ht="14.4" x14ac:dyDescent="0.3">
      <c r="A235" s="25">
        <f>A228</f>
        <v>3</v>
      </c>
      <c r="B235" s="12">
        <f>B228</f>
        <v>5</v>
      </c>
      <c r="C235" s="9" t="s">
        <v>23</v>
      </c>
      <c r="D235" s="6" t="s">
        <v>24</v>
      </c>
      <c r="E235" s="41"/>
      <c r="F235" s="42"/>
      <c r="G235" s="42"/>
      <c r="H235" s="42"/>
      <c r="I235" s="42"/>
      <c r="J235" s="42"/>
      <c r="K235" s="43"/>
      <c r="L235" s="42"/>
    </row>
    <row r="236" spans="1:12" ht="14.4" x14ac:dyDescent="0.3">
      <c r="A236" s="22"/>
      <c r="B236" s="14"/>
      <c r="C236" s="10"/>
      <c r="D236" s="6" t="s">
        <v>25</v>
      </c>
      <c r="E236" s="41"/>
      <c r="F236" s="42"/>
      <c r="G236" s="42"/>
      <c r="H236" s="42"/>
      <c r="I236" s="42"/>
      <c r="J236" s="42"/>
      <c r="K236" s="43"/>
      <c r="L236" s="42"/>
    </row>
    <row r="237" spans="1:12" ht="14.4" x14ac:dyDescent="0.3">
      <c r="A237" s="22"/>
      <c r="B237" s="14"/>
      <c r="C237" s="10"/>
      <c r="D237" s="6" t="s">
        <v>26</v>
      </c>
      <c r="E237" s="41"/>
      <c r="F237" s="42"/>
      <c r="G237" s="42"/>
      <c r="H237" s="42"/>
      <c r="I237" s="42"/>
      <c r="J237" s="42"/>
      <c r="K237" s="43"/>
      <c r="L237" s="42"/>
    </row>
    <row r="238" spans="1:12" ht="14.4" x14ac:dyDescent="0.3">
      <c r="A238" s="22"/>
      <c r="B238" s="14"/>
      <c r="C238" s="10"/>
      <c r="D238" s="6" t="s">
        <v>27</v>
      </c>
      <c r="E238" s="41"/>
      <c r="F238" s="42"/>
      <c r="G238" s="42"/>
      <c r="H238" s="42"/>
      <c r="I238" s="42"/>
      <c r="J238" s="42"/>
      <c r="K238" s="43"/>
      <c r="L238" s="42"/>
    </row>
    <row r="239" spans="1:12" ht="14.4" x14ac:dyDescent="0.3">
      <c r="A239" s="22"/>
      <c r="B239" s="14"/>
      <c r="C239" s="10"/>
      <c r="D239" s="6" t="s">
        <v>28</v>
      </c>
      <c r="E239" s="41"/>
      <c r="F239" s="42"/>
      <c r="G239" s="42"/>
      <c r="H239" s="42"/>
      <c r="I239" s="42"/>
      <c r="J239" s="42"/>
      <c r="K239" s="43"/>
      <c r="L239" s="42"/>
    </row>
    <row r="240" spans="1:12" ht="14.4" x14ac:dyDescent="0.3">
      <c r="A240" s="22"/>
      <c r="B240" s="14"/>
      <c r="C240" s="10"/>
      <c r="D240" s="6" t="s">
        <v>29</v>
      </c>
      <c r="E240" s="41"/>
      <c r="F240" s="42"/>
      <c r="G240" s="42"/>
      <c r="H240" s="42"/>
      <c r="I240" s="42"/>
      <c r="J240" s="42"/>
      <c r="K240" s="43"/>
      <c r="L240" s="42"/>
    </row>
    <row r="241" spans="1:12" ht="14.4" x14ac:dyDescent="0.3">
      <c r="A241" s="22"/>
      <c r="B241" s="14"/>
      <c r="C241" s="10"/>
      <c r="D241" s="6" t="s">
        <v>30</v>
      </c>
      <c r="E241" s="41"/>
      <c r="F241" s="42"/>
      <c r="G241" s="42"/>
      <c r="H241" s="42"/>
      <c r="I241" s="42"/>
      <c r="J241" s="42"/>
      <c r="K241" s="43"/>
      <c r="L241" s="42"/>
    </row>
    <row r="242" spans="1:12" ht="14.4" x14ac:dyDescent="0.3">
      <c r="A242" s="23"/>
      <c r="B242" s="16"/>
      <c r="C242" s="7"/>
      <c r="D242" s="17" t="s">
        <v>31</v>
      </c>
      <c r="E242" s="8"/>
      <c r="F242" s="18">
        <f>SUM(F235:F241)</f>
        <v>0</v>
      </c>
      <c r="G242" s="18">
        <f>SUM(G235:G241)</f>
        <v>0</v>
      </c>
      <c r="H242" s="18">
        <f>SUM(H235:H241)</f>
        <v>0</v>
      </c>
      <c r="I242" s="18">
        <f>SUM(I235:I241)</f>
        <v>0</v>
      </c>
      <c r="J242" s="18">
        <f>SUM(J235:J241)</f>
        <v>0</v>
      </c>
      <c r="K242" s="24"/>
      <c r="L242" s="18">
        <f>SUM(L235:L241)</f>
        <v>0</v>
      </c>
    </row>
    <row r="243" spans="1:12" ht="15" thickBot="1" x14ac:dyDescent="0.3">
      <c r="A243" s="28">
        <f>A228</f>
        <v>3</v>
      </c>
      <c r="B243" s="29">
        <f>B228</f>
        <v>5</v>
      </c>
      <c r="C243" s="76" t="s">
        <v>4</v>
      </c>
      <c r="D243" s="77"/>
      <c r="E243" s="30"/>
      <c r="F243" s="31">
        <f>F234+F242</f>
        <v>565</v>
      </c>
      <c r="G243" s="31">
        <f>G234+G242</f>
        <v>29</v>
      </c>
      <c r="H243" s="31">
        <f>H234+H242</f>
        <v>24</v>
      </c>
      <c r="I243" s="31">
        <f>I234+I242</f>
        <v>79</v>
      </c>
      <c r="J243" s="31">
        <f>J234+J242</f>
        <v>594</v>
      </c>
      <c r="K243" s="31"/>
      <c r="L243" s="31">
        <f>L234+L242</f>
        <v>70.61</v>
      </c>
    </row>
    <row r="244" spans="1:12" ht="14.4" x14ac:dyDescent="0.3">
      <c r="A244" s="19">
        <v>4</v>
      </c>
      <c r="B244" s="20">
        <v>1</v>
      </c>
      <c r="C244" s="21" t="s">
        <v>20</v>
      </c>
      <c r="D244" s="72" t="s">
        <v>73</v>
      </c>
      <c r="E244" s="38" t="s">
        <v>86</v>
      </c>
      <c r="F244" s="39">
        <v>60</v>
      </c>
      <c r="G244" s="39">
        <v>6</v>
      </c>
      <c r="H244" s="39">
        <v>8</v>
      </c>
      <c r="I244" s="39">
        <v>15</v>
      </c>
      <c r="J244" s="39">
        <v>157</v>
      </c>
      <c r="K244" s="40">
        <v>3</v>
      </c>
      <c r="L244" s="39">
        <v>23.81</v>
      </c>
    </row>
    <row r="245" spans="1:12" ht="14.4" x14ac:dyDescent="0.3">
      <c r="A245" s="22"/>
      <c r="B245" s="14"/>
      <c r="C245" s="10"/>
      <c r="D245" s="73" t="s">
        <v>21</v>
      </c>
      <c r="E245" s="41" t="s">
        <v>87</v>
      </c>
      <c r="F245" s="42">
        <v>210</v>
      </c>
      <c r="G245" s="42">
        <v>5</v>
      </c>
      <c r="H245" s="42">
        <v>10</v>
      </c>
      <c r="I245" s="42">
        <v>48</v>
      </c>
      <c r="J245" s="42">
        <v>304</v>
      </c>
      <c r="K245" s="43" t="s">
        <v>88</v>
      </c>
      <c r="L245" s="42">
        <v>20.93</v>
      </c>
    </row>
    <row r="246" spans="1:12" ht="14.4" x14ac:dyDescent="0.3">
      <c r="A246" s="22"/>
      <c r="B246" s="14"/>
      <c r="C246" s="10"/>
      <c r="D246" s="6" t="s">
        <v>22</v>
      </c>
      <c r="E246" s="41" t="s">
        <v>89</v>
      </c>
      <c r="F246" s="42">
        <v>200</v>
      </c>
      <c r="G246" s="42">
        <v>3</v>
      </c>
      <c r="H246" s="42">
        <v>3</v>
      </c>
      <c r="I246" s="42">
        <v>16</v>
      </c>
      <c r="J246" s="42">
        <v>79</v>
      </c>
      <c r="K246" s="43">
        <v>692</v>
      </c>
      <c r="L246" s="42">
        <v>12.81</v>
      </c>
    </row>
    <row r="247" spans="1:12" ht="14.4" x14ac:dyDescent="0.3">
      <c r="A247" s="22"/>
      <c r="B247" s="14"/>
      <c r="C247" s="10"/>
      <c r="D247" s="6" t="s">
        <v>69</v>
      </c>
      <c r="E247" s="41" t="s">
        <v>70</v>
      </c>
      <c r="F247" s="42">
        <v>135</v>
      </c>
      <c r="G247" s="42">
        <v>0</v>
      </c>
      <c r="H247" s="42">
        <v>0</v>
      </c>
      <c r="I247" s="42">
        <v>10</v>
      </c>
      <c r="J247" s="42">
        <v>47</v>
      </c>
      <c r="K247" s="43">
        <v>338</v>
      </c>
      <c r="L247" s="42">
        <v>23.99</v>
      </c>
    </row>
    <row r="248" spans="1:12" ht="14.4" x14ac:dyDescent="0.3">
      <c r="A248" s="22"/>
      <c r="B248" s="14"/>
      <c r="C248" s="10"/>
      <c r="D248" s="71" t="s">
        <v>30</v>
      </c>
      <c r="E248" s="41" t="s">
        <v>44</v>
      </c>
      <c r="F248" s="42">
        <v>30</v>
      </c>
      <c r="G248" s="42">
        <v>1</v>
      </c>
      <c r="H248" s="42">
        <v>0</v>
      </c>
      <c r="I248" s="42">
        <v>1</v>
      </c>
      <c r="J248" s="42">
        <v>55</v>
      </c>
      <c r="K248" s="43" t="s">
        <v>43</v>
      </c>
      <c r="L248" s="42">
        <v>3.03</v>
      </c>
    </row>
    <row r="249" spans="1:12" ht="14.4" x14ac:dyDescent="0.3">
      <c r="A249" s="23"/>
      <c r="B249" s="16"/>
      <c r="C249" s="7"/>
      <c r="D249" s="17" t="s">
        <v>31</v>
      </c>
      <c r="E249" s="8"/>
      <c r="F249" s="18">
        <f>SUM(F244:F248)</f>
        <v>635</v>
      </c>
      <c r="G249" s="18">
        <f>SUM(G244:G248)</f>
        <v>15</v>
      </c>
      <c r="H249" s="18">
        <f>SUM(H244:H248)</f>
        <v>21</v>
      </c>
      <c r="I249" s="18">
        <f>SUM(I244:I248)</f>
        <v>90</v>
      </c>
      <c r="J249" s="18">
        <f>SUM(J244:J248)</f>
        <v>642</v>
      </c>
      <c r="K249" s="24"/>
      <c r="L249" s="18">
        <f>SUM(L244:L248)</f>
        <v>84.57</v>
      </c>
    </row>
    <row r="250" spans="1:12" ht="14.4" x14ac:dyDescent="0.3">
      <c r="A250" s="25">
        <f>A244</f>
        <v>4</v>
      </c>
      <c r="B250" s="12">
        <f>B244</f>
        <v>1</v>
      </c>
      <c r="C250" s="9" t="s">
        <v>23</v>
      </c>
      <c r="D250" s="6" t="s">
        <v>24</v>
      </c>
      <c r="E250" s="41"/>
      <c r="F250" s="42"/>
      <c r="G250" s="42"/>
      <c r="H250" s="42"/>
      <c r="I250" s="42"/>
      <c r="J250" s="42"/>
      <c r="K250" s="43"/>
      <c r="L250" s="42"/>
    </row>
    <row r="251" spans="1:12" ht="14.4" x14ac:dyDescent="0.3">
      <c r="A251" s="22"/>
      <c r="B251" s="14"/>
      <c r="C251" s="10"/>
      <c r="D251" s="6" t="s">
        <v>25</v>
      </c>
      <c r="E251" s="41"/>
      <c r="F251" s="42"/>
      <c r="G251" s="42"/>
      <c r="H251" s="42"/>
      <c r="I251" s="42"/>
      <c r="J251" s="42"/>
      <c r="K251" s="43"/>
      <c r="L251" s="42"/>
    </row>
    <row r="252" spans="1:12" ht="14.4" x14ac:dyDescent="0.3">
      <c r="A252" s="22"/>
      <c r="B252" s="14"/>
      <c r="C252" s="10"/>
      <c r="D252" s="6" t="s">
        <v>26</v>
      </c>
      <c r="E252" s="41"/>
      <c r="F252" s="42"/>
      <c r="G252" s="42"/>
      <c r="H252" s="42"/>
      <c r="I252" s="42"/>
      <c r="J252" s="42"/>
      <c r="K252" s="43"/>
      <c r="L252" s="42"/>
    </row>
    <row r="253" spans="1:12" ht="14.4" x14ac:dyDescent="0.3">
      <c r="A253" s="22"/>
      <c r="B253" s="14"/>
      <c r="C253" s="10"/>
      <c r="D253" s="6" t="s">
        <v>27</v>
      </c>
      <c r="E253" s="41"/>
      <c r="F253" s="42"/>
      <c r="G253" s="42"/>
      <c r="H253" s="42"/>
      <c r="I253" s="42"/>
      <c r="J253" s="42"/>
      <c r="K253" s="43"/>
      <c r="L253" s="42"/>
    </row>
    <row r="254" spans="1:12" ht="14.4" x14ac:dyDescent="0.3">
      <c r="A254" s="22"/>
      <c r="B254" s="14"/>
      <c r="C254" s="10"/>
      <c r="D254" s="6" t="s">
        <v>28</v>
      </c>
      <c r="E254" s="41"/>
      <c r="F254" s="42"/>
      <c r="G254" s="42"/>
      <c r="H254" s="42"/>
      <c r="I254" s="42"/>
      <c r="J254" s="42"/>
      <c r="K254" s="43"/>
      <c r="L254" s="42"/>
    </row>
    <row r="255" spans="1:12" ht="14.4" x14ac:dyDescent="0.3">
      <c r="A255" s="22"/>
      <c r="B255" s="14"/>
      <c r="C255" s="10"/>
      <c r="D255" s="6" t="s">
        <v>29</v>
      </c>
      <c r="E255" s="41"/>
      <c r="F255" s="42"/>
      <c r="G255" s="42"/>
      <c r="H255" s="42"/>
      <c r="I255" s="42"/>
      <c r="J255" s="42"/>
      <c r="K255" s="43"/>
      <c r="L255" s="42"/>
    </row>
    <row r="256" spans="1:12" ht="14.4" x14ac:dyDescent="0.3">
      <c r="A256" s="22"/>
      <c r="B256" s="14"/>
      <c r="C256" s="10"/>
      <c r="D256" s="6" t="s">
        <v>30</v>
      </c>
      <c r="E256" s="41"/>
      <c r="F256" s="42"/>
      <c r="G256" s="42"/>
      <c r="H256" s="42"/>
      <c r="I256" s="42"/>
      <c r="J256" s="42"/>
      <c r="K256" s="43"/>
      <c r="L256" s="42"/>
    </row>
    <row r="257" spans="1:12" ht="14.4" x14ac:dyDescent="0.3">
      <c r="A257" s="23"/>
      <c r="B257" s="16"/>
      <c r="C257" s="7"/>
      <c r="D257" s="17" t="s">
        <v>31</v>
      </c>
      <c r="E257" s="8"/>
      <c r="F257" s="18">
        <f>SUM(F250:F256)</f>
        <v>0</v>
      </c>
      <c r="G257" s="18">
        <f>SUM(G250:G256)</f>
        <v>0</v>
      </c>
      <c r="H257" s="18">
        <f>SUM(H250:H256)</f>
        <v>0</v>
      </c>
      <c r="I257" s="18">
        <f>SUM(I250:I256)</f>
        <v>0</v>
      </c>
      <c r="J257" s="18">
        <f>SUM(J250:J256)</f>
        <v>0</v>
      </c>
      <c r="K257" s="24"/>
      <c r="L257" s="18">
        <f>SUM(L250:L256)</f>
        <v>0</v>
      </c>
    </row>
    <row r="258" spans="1:12" ht="15" thickBot="1" x14ac:dyDescent="0.3">
      <c r="A258" s="28">
        <f>A244</f>
        <v>4</v>
      </c>
      <c r="B258" s="29">
        <f>B244</f>
        <v>1</v>
      </c>
      <c r="C258" s="76" t="s">
        <v>4</v>
      </c>
      <c r="D258" s="77"/>
      <c r="E258" s="30"/>
      <c r="F258" s="31">
        <f>F249+F257</f>
        <v>635</v>
      </c>
      <c r="G258" s="31">
        <f>G249+G257</f>
        <v>15</v>
      </c>
      <c r="H258" s="31">
        <f>H249+H257</f>
        <v>21</v>
      </c>
      <c r="I258" s="31">
        <f>I249+I257</f>
        <v>90</v>
      </c>
      <c r="J258" s="31">
        <f>J249+J257</f>
        <v>642</v>
      </c>
      <c r="K258" s="31"/>
      <c r="L258" s="31">
        <f>L249+L257</f>
        <v>84.57</v>
      </c>
    </row>
    <row r="259" spans="1:12" ht="14.4" x14ac:dyDescent="0.3">
      <c r="A259" s="13">
        <v>4</v>
      </c>
      <c r="B259" s="14">
        <v>2</v>
      </c>
      <c r="C259" s="21" t="s">
        <v>20</v>
      </c>
      <c r="D259" s="5" t="s">
        <v>27</v>
      </c>
      <c r="E259" s="38" t="s">
        <v>45</v>
      </c>
      <c r="F259" s="39">
        <v>150</v>
      </c>
      <c r="G259" s="39">
        <v>4</v>
      </c>
      <c r="H259" s="39">
        <v>6</v>
      </c>
      <c r="I259" s="39">
        <v>25</v>
      </c>
      <c r="J259" s="39">
        <v>165</v>
      </c>
      <c r="K259" s="40">
        <v>520</v>
      </c>
      <c r="L259" s="39">
        <v>16.25</v>
      </c>
    </row>
    <row r="260" spans="1:12" ht="14.4" x14ac:dyDescent="0.3">
      <c r="A260" s="13"/>
      <c r="B260" s="14"/>
      <c r="C260" s="10"/>
      <c r="D260" s="71" t="s">
        <v>40</v>
      </c>
      <c r="E260" s="41" t="s">
        <v>41</v>
      </c>
      <c r="F260" s="42">
        <v>50</v>
      </c>
      <c r="G260" s="42">
        <v>0</v>
      </c>
      <c r="H260" s="42">
        <v>2</v>
      </c>
      <c r="I260" s="42">
        <v>2</v>
      </c>
      <c r="J260" s="42">
        <v>24</v>
      </c>
      <c r="K260" s="43">
        <v>331</v>
      </c>
      <c r="L260" s="67">
        <v>3.04</v>
      </c>
    </row>
    <row r="261" spans="1:12" ht="14.4" x14ac:dyDescent="0.3">
      <c r="A261" s="13"/>
      <c r="B261" s="14"/>
      <c r="C261" s="10"/>
      <c r="D261" s="73" t="s">
        <v>53</v>
      </c>
      <c r="E261" s="41" t="s">
        <v>90</v>
      </c>
      <c r="F261" s="42">
        <v>100</v>
      </c>
      <c r="G261" s="42">
        <v>11</v>
      </c>
      <c r="H261" s="42">
        <v>7</v>
      </c>
      <c r="I261" s="42">
        <v>13</v>
      </c>
      <c r="J261" s="42">
        <v>160</v>
      </c>
      <c r="K261" s="43">
        <v>388</v>
      </c>
      <c r="L261" s="42">
        <v>64.930000000000007</v>
      </c>
    </row>
    <row r="262" spans="1:12" ht="14.4" x14ac:dyDescent="0.3">
      <c r="A262" s="13"/>
      <c r="B262" s="14"/>
      <c r="C262" s="10"/>
      <c r="D262" s="6" t="s">
        <v>22</v>
      </c>
      <c r="E262" s="41" t="s">
        <v>39</v>
      </c>
      <c r="F262" s="42">
        <v>200</v>
      </c>
      <c r="G262" s="42">
        <v>0</v>
      </c>
      <c r="H262" s="42">
        <v>0</v>
      </c>
      <c r="I262" s="42">
        <v>14</v>
      </c>
      <c r="J262" s="42">
        <v>56</v>
      </c>
      <c r="K262" s="43">
        <v>685</v>
      </c>
      <c r="L262" s="42">
        <v>3.09</v>
      </c>
    </row>
    <row r="263" spans="1:12" ht="14.4" x14ac:dyDescent="0.3">
      <c r="A263" s="13"/>
      <c r="B263" s="14"/>
      <c r="C263" s="10"/>
      <c r="D263" s="6" t="s">
        <v>29</v>
      </c>
      <c r="E263" s="41" t="s">
        <v>42</v>
      </c>
      <c r="F263" s="42">
        <v>30</v>
      </c>
      <c r="G263" s="42">
        <v>2</v>
      </c>
      <c r="H263" s="42">
        <v>0</v>
      </c>
      <c r="I263" s="42">
        <v>1</v>
      </c>
      <c r="J263" s="42">
        <v>70</v>
      </c>
      <c r="K263" s="43" t="s">
        <v>43</v>
      </c>
      <c r="L263" s="42">
        <v>3.91</v>
      </c>
    </row>
    <row r="264" spans="1:12" ht="14.4" x14ac:dyDescent="0.3">
      <c r="A264" s="13"/>
      <c r="B264" s="14"/>
      <c r="C264" s="10"/>
      <c r="D264" s="6" t="s">
        <v>30</v>
      </c>
      <c r="E264" s="41" t="s">
        <v>44</v>
      </c>
      <c r="F264" s="42">
        <v>30</v>
      </c>
      <c r="G264" s="42">
        <v>1</v>
      </c>
      <c r="H264" s="42">
        <v>0</v>
      </c>
      <c r="I264" s="42">
        <v>1</v>
      </c>
      <c r="J264" s="42">
        <v>55</v>
      </c>
      <c r="K264" s="43" t="s">
        <v>43</v>
      </c>
      <c r="L264" s="42">
        <v>3.03</v>
      </c>
    </row>
    <row r="265" spans="1:12" ht="14.4" x14ac:dyDescent="0.3">
      <c r="A265" s="15"/>
      <c r="B265" s="16"/>
      <c r="C265" s="7"/>
      <c r="D265" s="17" t="s">
        <v>31</v>
      </c>
      <c r="E265" s="8"/>
      <c r="F265" s="18">
        <f>SUM(F259:F264)</f>
        <v>560</v>
      </c>
      <c r="G265" s="18">
        <f>SUM(G259:G264)</f>
        <v>18</v>
      </c>
      <c r="H265" s="18">
        <f>SUM(H259:H264)</f>
        <v>15</v>
      </c>
      <c r="I265" s="18">
        <f>SUM(I259:I264)</f>
        <v>56</v>
      </c>
      <c r="J265" s="18">
        <f>SUM(J259:J264)</f>
        <v>530</v>
      </c>
      <c r="K265" s="24"/>
      <c r="L265" s="18">
        <f>SUM(L259:L264)</f>
        <v>94.25</v>
      </c>
    </row>
    <row r="266" spans="1:12" ht="14.4" x14ac:dyDescent="0.3">
      <c r="A266" s="12">
        <f>A259</f>
        <v>4</v>
      </c>
      <c r="B266" s="12">
        <f>B259</f>
        <v>2</v>
      </c>
      <c r="C266" s="9" t="s">
        <v>23</v>
      </c>
      <c r="D266" s="6" t="s">
        <v>24</v>
      </c>
      <c r="E266" s="41"/>
      <c r="F266" s="42"/>
      <c r="G266" s="42"/>
      <c r="H266" s="42"/>
      <c r="I266" s="42"/>
      <c r="J266" s="42"/>
      <c r="K266" s="43"/>
      <c r="L266" s="42"/>
    </row>
    <row r="267" spans="1:12" ht="14.4" x14ac:dyDescent="0.3">
      <c r="A267" s="13"/>
      <c r="B267" s="14"/>
      <c r="C267" s="10"/>
      <c r="D267" s="6" t="s">
        <v>25</v>
      </c>
      <c r="E267" s="41"/>
      <c r="F267" s="42"/>
      <c r="G267" s="42"/>
      <c r="H267" s="42"/>
      <c r="I267" s="42"/>
      <c r="J267" s="42"/>
      <c r="K267" s="43"/>
      <c r="L267" s="42"/>
    </row>
    <row r="268" spans="1:12" ht="14.4" x14ac:dyDescent="0.3">
      <c r="A268" s="13"/>
      <c r="B268" s="14"/>
      <c r="C268" s="10"/>
      <c r="D268" s="6" t="s">
        <v>26</v>
      </c>
      <c r="E268" s="41"/>
      <c r="F268" s="42"/>
      <c r="G268" s="42"/>
      <c r="H268" s="42"/>
      <c r="I268" s="42"/>
      <c r="J268" s="42"/>
      <c r="K268" s="43"/>
      <c r="L268" s="42"/>
    </row>
    <row r="269" spans="1:12" ht="14.4" x14ac:dyDescent="0.3">
      <c r="A269" s="13"/>
      <c r="B269" s="14"/>
      <c r="C269" s="10"/>
      <c r="D269" s="6" t="s">
        <v>27</v>
      </c>
      <c r="E269" s="41"/>
      <c r="F269" s="42"/>
      <c r="G269" s="42"/>
      <c r="H269" s="42"/>
      <c r="I269" s="42"/>
      <c r="J269" s="42"/>
      <c r="K269" s="43"/>
      <c r="L269" s="42"/>
    </row>
    <row r="270" spans="1:12" ht="14.4" x14ac:dyDescent="0.3">
      <c r="A270" s="13"/>
      <c r="B270" s="14"/>
      <c r="C270" s="10"/>
      <c r="D270" s="6" t="s">
        <v>28</v>
      </c>
      <c r="E270" s="41"/>
      <c r="F270" s="42"/>
      <c r="G270" s="42"/>
      <c r="H270" s="42"/>
      <c r="I270" s="42"/>
      <c r="J270" s="42"/>
      <c r="K270" s="43"/>
      <c r="L270" s="42"/>
    </row>
    <row r="271" spans="1:12" ht="14.4" x14ac:dyDescent="0.3">
      <c r="A271" s="13"/>
      <c r="B271" s="14"/>
      <c r="C271" s="10"/>
      <c r="D271" s="6" t="s">
        <v>29</v>
      </c>
      <c r="E271" s="41"/>
      <c r="F271" s="42"/>
      <c r="G271" s="42"/>
      <c r="H271" s="42"/>
      <c r="I271" s="42"/>
      <c r="J271" s="42"/>
      <c r="K271" s="43"/>
      <c r="L271" s="42"/>
    </row>
    <row r="272" spans="1:12" ht="14.4" x14ac:dyDescent="0.3">
      <c r="A272" s="13"/>
      <c r="B272" s="14"/>
      <c r="C272" s="10"/>
      <c r="D272" s="6" t="s">
        <v>30</v>
      </c>
      <c r="E272" s="41"/>
      <c r="F272" s="42"/>
      <c r="G272" s="42"/>
      <c r="H272" s="42"/>
      <c r="I272" s="42"/>
      <c r="J272" s="42"/>
      <c r="K272" s="43"/>
      <c r="L272" s="42"/>
    </row>
    <row r="273" spans="1:12" ht="14.4" x14ac:dyDescent="0.3">
      <c r="A273" s="15"/>
      <c r="B273" s="16"/>
      <c r="C273" s="7"/>
      <c r="D273" s="17" t="s">
        <v>31</v>
      </c>
      <c r="E273" s="8"/>
      <c r="F273" s="18">
        <f>SUM(F266:F272)</f>
        <v>0</v>
      </c>
      <c r="G273" s="18">
        <f>SUM(G266:G272)</f>
        <v>0</v>
      </c>
      <c r="H273" s="18">
        <f>SUM(H266:H272)</f>
        <v>0</v>
      </c>
      <c r="I273" s="18">
        <f>SUM(I266:I272)</f>
        <v>0</v>
      </c>
      <c r="J273" s="18">
        <f>SUM(J266:J272)</f>
        <v>0</v>
      </c>
      <c r="K273" s="24"/>
      <c r="L273" s="18">
        <f>SUM(L266:L272)</f>
        <v>0</v>
      </c>
    </row>
    <row r="274" spans="1:12" ht="15" thickBot="1" x14ac:dyDescent="0.3">
      <c r="A274" s="32">
        <f>A259</f>
        <v>4</v>
      </c>
      <c r="B274" s="32">
        <f>B259</f>
        <v>2</v>
      </c>
      <c r="C274" s="76" t="s">
        <v>4</v>
      </c>
      <c r="D274" s="77"/>
      <c r="E274" s="30"/>
      <c r="F274" s="31">
        <f>F265+F273</f>
        <v>560</v>
      </c>
      <c r="G274" s="31">
        <f>G265+G273</f>
        <v>18</v>
      </c>
      <c r="H274" s="31">
        <f>H265+H273</f>
        <v>15</v>
      </c>
      <c r="I274" s="31">
        <f>I265+I273</f>
        <v>56</v>
      </c>
      <c r="J274" s="31">
        <f>J265+J273</f>
        <v>530</v>
      </c>
      <c r="K274" s="31"/>
      <c r="L274" s="31">
        <f>L265+L273</f>
        <v>94.25</v>
      </c>
    </row>
    <row r="275" spans="1:12" ht="14.4" x14ac:dyDescent="0.3">
      <c r="A275" s="22">
        <v>4</v>
      </c>
      <c r="B275" s="14">
        <v>3</v>
      </c>
      <c r="C275" s="10" t="s">
        <v>20</v>
      </c>
      <c r="D275" s="72" t="s">
        <v>21</v>
      </c>
      <c r="E275" s="38" t="s">
        <v>91</v>
      </c>
      <c r="F275" s="39">
        <v>170</v>
      </c>
      <c r="G275" s="39">
        <v>22</v>
      </c>
      <c r="H275" s="39">
        <v>17</v>
      </c>
      <c r="I275" s="39">
        <v>42</v>
      </c>
      <c r="J275" s="39">
        <v>322</v>
      </c>
      <c r="K275" s="40" t="s">
        <v>92</v>
      </c>
      <c r="L275" s="39">
        <v>76.78</v>
      </c>
    </row>
    <row r="276" spans="1:12" ht="14.4" x14ac:dyDescent="0.3">
      <c r="A276" s="22"/>
      <c r="B276" s="14"/>
      <c r="C276" s="10"/>
      <c r="D276" s="70" t="s">
        <v>73</v>
      </c>
      <c r="E276" s="41" t="s">
        <v>79</v>
      </c>
      <c r="F276" s="42">
        <v>60</v>
      </c>
      <c r="G276" s="42">
        <v>1</v>
      </c>
      <c r="H276" s="42">
        <v>3</v>
      </c>
      <c r="I276" s="42">
        <v>15</v>
      </c>
      <c r="J276" s="42">
        <v>93</v>
      </c>
      <c r="K276" s="43">
        <v>2</v>
      </c>
      <c r="L276" s="42">
        <v>16.11</v>
      </c>
    </row>
    <row r="277" spans="1:12" ht="14.4" x14ac:dyDescent="0.3">
      <c r="A277" s="22"/>
      <c r="B277" s="14"/>
      <c r="C277" s="10"/>
      <c r="D277" s="6" t="s">
        <v>22</v>
      </c>
      <c r="E277" s="41" t="s">
        <v>47</v>
      </c>
      <c r="F277" s="42">
        <v>200</v>
      </c>
      <c r="G277" s="42">
        <v>0</v>
      </c>
      <c r="H277" s="42">
        <v>0</v>
      </c>
      <c r="I277" s="42">
        <v>14</v>
      </c>
      <c r="J277" s="42">
        <v>56</v>
      </c>
      <c r="K277" s="43">
        <v>686</v>
      </c>
      <c r="L277" s="42">
        <v>5</v>
      </c>
    </row>
    <row r="278" spans="1:12" ht="14.4" x14ac:dyDescent="0.3">
      <c r="A278" s="22"/>
      <c r="B278" s="14"/>
      <c r="C278" s="10"/>
      <c r="D278" s="6" t="s">
        <v>24</v>
      </c>
      <c r="E278" s="41" t="s">
        <v>93</v>
      </c>
      <c r="F278" s="42">
        <v>60</v>
      </c>
      <c r="G278" s="42">
        <v>5</v>
      </c>
      <c r="H278" s="42">
        <v>5</v>
      </c>
      <c r="I278" s="42">
        <v>0</v>
      </c>
      <c r="J278" s="42">
        <v>63</v>
      </c>
      <c r="K278" s="43">
        <v>337</v>
      </c>
      <c r="L278" s="42">
        <v>10.26</v>
      </c>
    </row>
    <row r="279" spans="1:12" ht="14.4" x14ac:dyDescent="0.3">
      <c r="A279" s="22"/>
      <c r="B279" s="14"/>
      <c r="C279" s="10"/>
      <c r="D279" s="71" t="s">
        <v>30</v>
      </c>
      <c r="E279" s="41" t="s">
        <v>44</v>
      </c>
      <c r="F279" s="42">
        <v>30</v>
      </c>
      <c r="G279" s="42">
        <v>1</v>
      </c>
      <c r="H279" s="42">
        <v>0</v>
      </c>
      <c r="I279" s="42">
        <v>1</v>
      </c>
      <c r="J279" s="42">
        <v>55</v>
      </c>
      <c r="K279" s="43" t="s">
        <v>43</v>
      </c>
      <c r="L279" s="42">
        <v>3.03</v>
      </c>
    </row>
    <row r="280" spans="1:12" ht="14.4" x14ac:dyDescent="0.3">
      <c r="A280" s="23"/>
      <c r="B280" s="16"/>
      <c r="C280" s="7"/>
      <c r="D280" s="17" t="s">
        <v>31</v>
      </c>
      <c r="E280" s="8"/>
      <c r="F280" s="18">
        <f t="shared" ref="F280:L280" si="1">SUM(F275:F279)</f>
        <v>520</v>
      </c>
      <c r="G280" s="18">
        <f t="shared" si="1"/>
        <v>29</v>
      </c>
      <c r="H280" s="18">
        <f t="shared" si="1"/>
        <v>25</v>
      </c>
      <c r="I280" s="18">
        <f t="shared" si="1"/>
        <v>72</v>
      </c>
      <c r="J280" s="18">
        <f t="shared" si="1"/>
        <v>589</v>
      </c>
      <c r="K280" s="24">
        <f t="shared" si="1"/>
        <v>1025</v>
      </c>
      <c r="L280" s="18">
        <f t="shared" si="1"/>
        <v>111.18</v>
      </c>
    </row>
    <row r="281" spans="1:12" ht="14.4" x14ac:dyDescent="0.3">
      <c r="A281" s="25">
        <v>4</v>
      </c>
      <c r="B281" s="12">
        <v>3</v>
      </c>
      <c r="C281" s="9" t="s">
        <v>23</v>
      </c>
      <c r="D281" s="6" t="s">
        <v>24</v>
      </c>
      <c r="E281" s="41"/>
      <c r="F281" s="42"/>
      <c r="G281" s="42"/>
      <c r="H281" s="42"/>
      <c r="I281" s="42"/>
      <c r="J281" s="42"/>
      <c r="K281" s="43"/>
      <c r="L281" s="42"/>
    </row>
    <row r="282" spans="1:12" ht="14.4" x14ac:dyDescent="0.3">
      <c r="A282" s="22"/>
      <c r="B282" s="14"/>
      <c r="C282" s="10"/>
      <c r="D282" s="6" t="s">
        <v>25</v>
      </c>
      <c r="E282" s="41"/>
      <c r="F282" s="42"/>
      <c r="G282" s="42"/>
      <c r="H282" s="42"/>
      <c r="I282" s="42"/>
      <c r="J282" s="42"/>
      <c r="K282" s="43"/>
      <c r="L282" s="42"/>
    </row>
    <row r="283" spans="1:12" ht="14.4" x14ac:dyDescent="0.3">
      <c r="A283" s="22"/>
      <c r="B283" s="14"/>
      <c r="C283" s="10"/>
      <c r="D283" s="6" t="s">
        <v>26</v>
      </c>
      <c r="E283" s="41"/>
      <c r="F283" s="42"/>
      <c r="G283" s="42"/>
      <c r="H283" s="42"/>
      <c r="I283" s="42"/>
      <c r="J283" s="42"/>
      <c r="K283" s="43"/>
      <c r="L283" s="42"/>
    </row>
    <row r="284" spans="1:12" ht="14.4" x14ac:dyDescent="0.3">
      <c r="A284" s="22"/>
      <c r="B284" s="14"/>
      <c r="C284" s="10"/>
      <c r="D284" s="6" t="s">
        <v>27</v>
      </c>
      <c r="E284" s="41"/>
      <c r="F284" s="42"/>
      <c r="G284" s="42"/>
      <c r="H284" s="42"/>
      <c r="I284" s="42"/>
      <c r="J284" s="42"/>
      <c r="K284" s="43"/>
      <c r="L284" s="42"/>
    </row>
    <row r="285" spans="1:12" ht="14.4" x14ac:dyDescent="0.3">
      <c r="A285" s="22"/>
      <c r="B285" s="14"/>
      <c r="C285" s="10"/>
      <c r="D285" s="6" t="s">
        <v>28</v>
      </c>
      <c r="E285" s="41"/>
      <c r="F285" s="42"/>
      <c r="G285" s="42"/>
      <c r="H285" s="42"/>
      <c r="I285" s="42"/>
      <c r="J285" s="42"/>
      <c r="K285" s="43"/>
      <c r="L285" s="42"/>
    </row>
    <row r="286" spans="1:12" ht="14.4" x14ac:dyDescent="0.3">
      <c r="A286" s="22"/>
      <c r="B286" s="14"/>
      <c r="C286" s="10"/>
      <c r="D286" s="6" t="s">
        <v>29</v>
      </c>
      <c r="E286" s="41"/>
      <c r="F286" s="42"/>
      <c r="G286" s="42"/>
      <c r="H286" s="42"/>
      <c r="I286" s="42"/>
      <c r="J286" s="42"/>
      <c r="K286" s="43"/>
      <c r="L286" s="42"/>
    </row>
    <row r="287" spans="1:12" ht="14.4" x14ac:dyDescent="0.3">
      <c r="A287" s="22"/>
      <c r="B287" s="14"/>
      <c r="C287" s="10"/>
      <c r="D287" s="6" t="s">
        <v>30</v>
      </c>
      <c r="E287" s="41"/>
      <c r="F287" s="42"/>
      <c r="G287" s="42"/>
      <c r="H287" s="42"/>
      <c r="I287" s="42"/>
      <c r="J287" s="42"/>
      <c r="K287" s="43"/>
      <c r="L287" s="42"/>
    </row>
    <row r="288" spans="1:12" ht="14.4" x14ac:dyDescent="0.3">
      <c r="A288" s="23"/>
      <c r="B288" s="16"/>
      <c r="C288" s="7"/>
      <c r="D288" s="17" t="s">
        <v>31</v>
      </c>
      <c r="E288" s="8"/>
      <c r="F288" s="18">
        <f>SUM(F281:F287)</f>
        <v>0</v>
      </c>
      <c r="G288" s="18">
        <f>SUM(G281:G287)</f>
        <v>0</v>
      </c>
      <c r="H288" s="18">
        <f>SUM(H281:H287)</f>
        <v>0</v>
      </c>
      <c r="I288" s="18">
        <f>SUM(I281:I287)</f>
        <v>0</v>
      </c>
      <c r="J288" s="18">
        <f>SUM(J281:J287)</f>
        <v>0</v>
      </c>
      <c r="K288" s="24"/>
      <c r="L288" s="18">
        <f>SUM(L281:L287)</f>
        <v>0</v>
      </c>
    </row>
    <row r="289" spans="1:12" ht="15" thickBot="1" x14ac:dyDescent="0.3">
      <c r="A289" s="28">
        <v>4</v>
      </c>
      <c r="B289" s="29">
        <v>3</v>
      </c>
      <c r="C289" s="76" t="s">
        <v>4</v>
      </c>
      <c r="D289" s="77"/>
      <c r="E289" s="30"/>
      <c r="F289" s="31">
        <f>F280+F288</f>
        <v>520</v>
      </c>
      <c r="G289" s="31">
        <f>G280+G288</f>
        <v>29</v>
      </c>
      <c r="H289" s="31">
        <f>H280+H288</f>
        <v>25</v>
      </c>
      <c r="I289" s="31">
        <f>I280+I288</f>
        <v>72</v>
      </c>
      <c r="J289" s="31">
        <f>J280+J288</f>
        <v>589</v>
      </c>
      <c r="K289" s="31"/>
      <c r="L289" s="31">
        <f>L280+L288</f>
        <v>111.18</v>
      </c>
    </row>
    <row r="290" spans="1:12" ht="14.4" x14ac:dyDescent="0.3">
      <c r="A290" s="19">
        <v>4</v>
      </c>
      <c r="B290" s="20">
        <v>4</v>
      </c>
      <c r="C290" s="21" t="s">
        <v>20</v>
      </c>
      <c r="D290" s="72" t="s">
        <v>27</v>
      </c>
      <c r="E290" s="38" t="s">
        <v>38</v>
      </c>
      <c r="F290" s="39">
        <v>150</v>
      </c>
      <c r="G290" s="39">
        <v>10</v>
      </c>
      <c r="H290" s="39">
        <v>7</v>
      </c>
      <c r="I290" s="39">
        <v>46</v>
      </c>
      <c r="J290" s="39">
        <v>232</v>
      </c>
      <c r="K290" s="40">
        <v>508</v>
      </c>
      <c r="L290" s="39">
        <v>7.95</v>
      </c>
    </row>
    <row r="291" spans="1:12" ht="14.4" x14ac:dyDescent="0.3">
      <c r="A291" s="22"/>
      <c r="B291" s="14"/>
      <c r="C291" s="10"/>
      <c r="D291" s="74" t="s">
        <v>53</v>
      </c>
      <c r="E291" s="66" t="s">
        <v>94</v>
      </c>
      <c r="F291" s="67">
        <v>105</v>
      </c>
      <c r="G291" s="67">
        <v>23</v>
      </c>
      <c r="H291" s="67">
        <v>17</v>
      </c>
      <c r="I291" s="67">
        <v>0</v>
      </c>
      <c r="J291" s="67">
        <v>244</v>
      </c>
      <c r="K291" s="68">
        <v>487</v>
      </c>
      <c r="L291" s="67">
        <v>83.42</v>
      </c>
    </row>
    <row r="292" spans="1:12" ht="14.4" x14ac:dyDescent="0.3">
      <c r="A292" s="22"/>
      <c r="B292" s="14"/>
      <c r="C292" s="10"/>
      <c r="D292" s="71" t="s">
        <v>40</v>
      </c>
      <c r="E292" s="41" t="s">
        <v>41</v>
      </c>
      <c r="F292" s="42">
        <v>50</v>
      </c>
      <c r="G292" s="42">
        <v>0</v>
      </c>
      <c r="H292" s="42">
        <v>2</v>
      </c>
      <c r="I292" s="42">
        <v>2</v>
      </c>
      <c r="J292" s="42">
        <v>24</v>
      </c>
      <c r="K292" s="43">
        <v>331</v>
      </c>
      <c r="L292" s="42">
        <v>3.27</v>
      </c>
    </row>
    <row r="293" spans="1:12" ht="14.4" x14ac:dyDescent="0.3">
      <c r="A293" s="22"/>
      <c r="B293" s="14"/>
      <c r="C293" s="10"/>
      <c r="D293" s="6" t="s">
        <v>22</v>
      </c>
      <c r="E293" s="41" t="s">
        <v>39</v>
      </c>
      <c r="F293" s="42">
        <v>200</v>
      </c>
      <c r="G293" s="42">
        <v>0</v>
      </c>
      <c r="H293" s="42">
        <v>0</v>
      </c>
      <c r="I293" s="42">
        <v>14</v>
      </c>
      <c r="J293" s="42">
        <v>56</v>
      </c>
      <c r="K293" s="43">
        <v>685</v>
      </c>
      <c r="L293" s="42">
        <v>3.17</v>
      </c>
    </row>
    <row r="294" spans="1:12" ht="14.4" x14ac:dyDescent="0.3">
      <c r="A294" s="22"/>
      <c r="B294" s="14"/>
      <c r="C294" s="10"/>
      <c r="D294" s="6" t="s">
        <v>29</v>
      </c>
      <c r="E294" s="41" t="s">
        <v>42</v>
      </c>
      <c r="F294" s="42">
        <v>30</v>
      </c>
      <c r="G294" s="42">
        <v>2</v>
      </c>
      <c r="H294" s="42">
        <v>0</v>
      </c>
      <c r="I294" s="42">
        <v>1</v>
      </c>
      <c r="J294" s="42">
        <v>70</v>
      </c>
      <c r="K294" s="43" t="s">
        <v>43</v>
      </c>
      <c r="L294" s="42">
        <v>3.91</v>
      </c>
    </row>
    <row r="295" spans="1:12" ht="14.4" x14ac:dyDescent="0.3">
      <c r="A295" s="22"/>
      <c r="B295" s="14"/>
      <c r="C295" s="10"/>
      <c r="D295" s="6" t="s">
        <v>30</v>
      </c>
      <c r="E295" s="41" t="s">
        <v>44</v>
      </c>
      <c r="F295" s="42">
        <v>30</v>
      </c>
      <c r="G295" s="42">
        <v>1</v>
      </c>
      <c r="H295" s="42">
        <v>0</v>
      </c>
      <c r="I295" s="42">
        <v>1</v>
      </c>
      <c r="J295" s="42">
        <v>55</v>
      </c>
      <c r="K295" s="43" t="s">
        <v>43</v>
      </c>
      <c r="L295" s="42">
        <v>3.03</v>
      </c>
    </row>
    <row r="296" spans="1:12" ht="14.4" x14ac:dyDescent="0.3">
      <c r="A296" s="23"/>
      <c r="B296" s="16"/>
      <c r="C296" s="7"/>
      <c r="D296" s="17" t="s">
        <v>31</v>
      </c>
      <c r="E296" s="8"/>
      <c r="F296" s="18">
        <f>SUM(F290:F295)</f>
        <v>565</v>
      </c>
      <c r="G296" s="18">
        <f>SUM(G290:G295)</f>
        <v>36</v>
      </c>
      <c r="H296" s="18">
        <f>SUM(H290:H295)</f>
        <v>26</v>
      </c>
      <c r="I296" s="18">
        <f>SUM(I290:I295)</f>
        <v>64</v>
      </c>
      <c r="J296" s="18">
        <f>SUM(J290:J295)</f>
        <v>681</v>
      </c>
      <c r="K296" s="24"/>
      <c r="L296" s="18">
        <f>SUM(L290:L295)</f>
        <v>104.75</v>
      </c>
    </row>
    <row r="297" spans="1:12" ht="14.4" x14ac:dyDescent="0.3">
      <c r="A297" s="25">
        <v>4</v>
      </c>
      <c r="B297" s="12">
        <v>4</v>
      </c>
      <c r="C297" s="9" t="s">
        <v>23</v>
      </c>
      <c r="D297" s="6" t="s">
        <v>24</v>
      </c>
      <c r="E297" s="41"/>
      <c r="F297" s="42"/>
      <c r="G297" s="42"/>
      <c r="H297" s="42"/>
      <c r="I297" s="42"/>
      <c r="J297" s="42"/>
      <c r="K297" s="43"/>
      <c r="L297" s="42"/>
    </row>
    <row r="298" spans="1:12" ht="14.4" x14ac:dyDescent="0.3">
      <c r="A298" s="22"/>
      <c r="B298" s="14"/>
      <c r="C298" s="10"/>
      <c r="D298" s="6" t="s">
        <v>25</v>
      </c>
      <c r="E298" s="41"/>
      <c r="F298" s="42"/>
      <c r="G298" s="42"/>
      <c r="H298" s="42"/>
      <c r="I298" s="42"/>
      <c r="J298" s="42"/>
      <c r="K298" s="43"/>
      <c r="L298" s="42"/>
    </row>
    <row r="299" spans="1:12" ht="14.4" x14ac:dyDescent="0.3">
      <c r="A299" s="22"/>
      <c r="B299" s="14"/>
      <c r="C299" s="10"/>
      <c r="D299" s="6" t="s">
        <v>26</v>
      </c>
      <c r="E299" s="41"/>
      <c r="F299" s="42"/>
      <c r="G299" s="42"/>
      <c r="H299" s="42"/>
      <c r="I299" s="42"/>
      <c r="J299" s="42"/>
      <c r="K299" s="43"/>
      <c r="L299" s="42"/>
    </row>
    <row r="300" spans="1:12" ht="14.4" x14ac:dyDescent="0.3">
      <c r="A300" s="22"/>
      <c r="B300" s="14"/>
      <c r="C300" s="10"/>
      <c r="D300" s="6" t="s">
        <v>27</v>
      </c>
      <c r="E300" s="41"/>
      <c r="F300" s="42"/>
      <c r="G300" s="42"/>
      <c r="H300" s="42"/>
      <c r="I300" s="42"/>
      <c r="J300" s="42"/>
      <c r="K300" s="43"/>
      <c r="L300" s="42"/>
    </row>
    <row r="301" spans="1:12" ht="14.4" x14ac:dyDescent="0.3">
      <c r="A301" s="22"/>
      <c r="B301" s="14"/>
      <c r="C301" s="10"/>
      <c r="D301" s="6" t="s">
        <v>28</v>
      </c>
      <c r="E301" s="41"/>
      <c r="F301" s="42"/>
      <c r="G301" s="42"/>
      <c r="H301" s="42"/>
      <c r="I301" s="42"/>
      <c r="J301" s="42"/>
      <c r="K301" s="43"/>
      <c r="L301" s="42"/>
    </row>
    <row r="302" spans="1:12" ht="14.4" x14ac:dyDescent="0.3">
      <c r="A302" s="22"/>
      <c r="B302" s="14"/>
      <c r="C302" s="10"/>
      <c r="D302" s="6" t="s">
        <v>29</v>
      </c>
      <c r="E302" s="41"/>
      <c r="F302" s="42"/>
      <c r="G302" s="42"/>
      <c r="H302" s="42"/>
      <c r="I302" s="42"/>
      <c r="J302" s="42"/>
      <c r="K302" s="43"/>
      <c r="L302" s="42"/>
    </row>
    <row r="303" spans="1:12" ht="14.4" x14ac:dyDescent="0.3">
      <c r="A303" s="22"/>
      <c r="B303" s="14"/>
      <c r="C303" s="10"/>
      <c r="D303" s="6" t="s">
        <v>30</v>
      </c>
      <c r="E303" s="41"/>
      <c r="F303" s="42"/>
      <c r="G303" s="42"/>
      <c r="H303" s="42"/>
      <c r="I303" s="42"/>
      <c r="J303" s="42"/>
      <c r="K303" s="43"/>
      <c r="L303" s="42"/>
    </row>
    <row r="304" spans="1:12" ht="14.4" x14ac:dyDescent="0.3">
      <c r="A304" s="23"/>
      <c r="B304" s="16"/>
      <c r="C304" s="7"/>
      <c r="D304" s="17" t="s">
        <v>31</v>
      </c>
      <c r="E304" s="8"/>
      <c r="F304" s="18">
        <f>SUM(F297:F303)</f>
        <v>0</v>
      </c>
      <c r="G304" s="18">
        <f>SUM(G297:G303)</f>
        <v>0</v>
      </c>
      <c r="H304" s="18">
        <f>SUM(H297:H303)</f>
        <v>0</v>
      </c>
      <c r="I304" s="18">
        <f>SUM(I297:I303)</f>
        <v>0</v>
      </c>
      <c r="J304" s="18">
        <f>SUM(J297:J303)</f>
        <v>0</v>
      </c>
      <c r="K304" s="24"/>
      <c r="L304" s="18">
        <f>SUM(L297:L303)</f>
        <v>0</v>
      </c>
    </row>
    <row r="305" spans="1:12" ht="15" thickBot="1" x14ac:dyDescent="0.3">
      <c r="A305" s="28">
        <f>A290</f>
        <v>4</v>
      </c>
      <c r="B305" s="29">
        <f>B290</f>
        <v>4</v>
      </c>
      <c r="C305" s="76" t="s">
        <v>4</v>
      </c>
      <c r="D305" s="77"/>
      <c r="E305" s="30"/>
      <c r="F305" s="31">
        <f>F296+F304</f>
        <v>565</v>
      </c>
      <c r="G305" s="31">
        <f>G296+G304</f>
        <v>36</v>
      </c>
      <c r="H305" s="31">
        <f>H296+H304</f>
        <v>26</v>
      </c>
      <c r="I305" s="31">
        <f>I296+I304</f>
        <v>64</v>
      </c>
      <c r="J305" s="31">
        <f>J296+J304</f>
        <v>681</v>
      </c>
      <c r="K305" s="31"/>
      <c r="L305" s="31">
        <f>L296+L304</f>
        <v>104.75</v>
      </c>
    </row>
    <row r="306" spans="1:12" ht="14.4" x14ac:dyDescent="0.3">
      <c r="A306" s="22">
        <v>4</v>
      </c>
      <c r="B306" s="14">
        <v>5</v>
      </c>
      <c r="C306" s="10" t="s">
        <v>20</v>
      </c>
      <c r="D306" s="72" t="s">
        <v>27</v>
      </c>
      <c r="E306" s="38" t="s">
        <v>95</v>
      </c>
      <c r="F306" s="39">
        <v>150</v>
      </c>
      <c r="G306" s="39">
        <v>8</v>
      </c>
      <c r="H306" s="39">
        <v>11</v>
      </c>
      <c r="I306" s="39">
        <v>53</v>
      </c>
      <c r="J306" s="39">
        <v>199</v>
      </c>
      <c r="K306" s="40">
        <v>700</v>
      </c>
      <c r="L306" s="39">
        <v>17.55</v>
      </c>
    </row>
    <row r="307" spans="1:12" ht="14.4" x14ac:dyDescent="0.3">
      <c r="A307" s="22"/>
      <c r="B307" s="14"/>
      <c r="C307" s="10"/>
      <c r="D307" s="71" t="s">
        <v>53</v>
      </c>
      <c r="E307" s="41" t="s">
        <v>96</v>
      </c>
      <c r="F307" s="42">
        <v>100</v>
      </c>
      <c r="G307" s="42">
        <v>14</v>
      </c>
      <c r="H307" s="42">
        <v>29</v>
      </c>
      <c r="I307" s="42">
        <v>7</v>
      </c>
      <c r="J307" s="42">
        <v>229</v>
      </c>
      <c r="K307" s="75" t="s">
        <v>97</v>
      </c>
      <c r="L307" s="42">
        <v>60.27</v>
      </c>
    </row>
    <row r="308" spans="1:12" ht="14.4" x14ac:dyDescent="0.3">
      <c r="A308" s="22"/>
      <c r="B308" s="14"/>
      <c r="C308" s="10"/>
      <c r="D308" s="71" t="s">
        <v>28</v>
      </c>
      <c r="E308" s="41" t="s">
        <v>51</v>
      </c>
      <c r="F308" s="42">
        <v>200</v>
      </c>
      <c r="G308" s="42">
        <v>0</v>
      </c>
      <c r="H308" s="42">
        <v>0</v>
      </c>
      <c r="I308" s="42">
        <v>36</v>
      </c>
      <c r="J308" s="42">
        <v>142</v>
      </c>
      <c r="K308" s="43">
        <v>208</v>
      </c>
      <c r="L308" s="42">
        <v>9.3000000000000007</v>
      </c>
    </row>
    <row r="309" spans="1:12" ht="14.4" x14ac:dyDescent="0.3">
      <c r="A309" s="22"/>
      <c r="B309" s="14"/>
      <c r="C309" s="10"/>
      <c r="D309" s="6" t="s">
        <v>29</v>
      </c>
      <c r="E309" s="41" t="s">
        <v>42</v>
      </c>
      <c r="F309" s="42">
        <v>30</v>
      </c>
      <c r="G309" s="42">
        <v>2</v>
      </c>
      <c r="H309" s="42">
        <v>0</v>
      </c>
      <c r="I309" s="42">
        <v>1</v>
      </c>
      <c r="J309" s="42">
        <v>70</v>
      </c>
      <c r="K309" s="43" t="s">
        <v>43</v>
      </c>
      <c r="L309" s="42">
        <v>3.91</v>
      </c>
    </row>
    <row r="310" spans="1:12" ht="14.4" x14ac:dyDescent="0.3">
      <c r="A310" s="22"/>
      <c r="B310" s="14"/>
      <c r="C310" s="10"/>
      <c r="D310" s="6" t="s">
        <v>30</v>
      </c>
      <c r="E310" s="41" t="s">
        <v>44</v>
      </c>
      <c r="F310" s="42">
        <v>30</v>
      </c>
      <c r="G310" s="42">
        <v>1</v>
      </c>
      <c r="H310" s="42">
        <v>0</v>
      </c>
      <c r="I310" s="42">
        <v>1</v>
      </c>
      <c r="J310" s="42">
        <v>55</v>
      </c>
      <c r="K310" s="43" t="s">
        <v>43</v>
      </c>
      <c r="L310" s="42">
        <v>3.03</v>
      </c>
    </row>
    <row r="311" spans="1:12" ht="14.4" x14ac:dyDescent="0.3">
      <c r="A311" s="23"/>
      <c r="B311" s="16"/>
      <c r="C311" s="7"/>
      <c r="D311" s="17" t="s">
        <v>31</v>
      </c>
      <c r="E311" s="8"/>
      <c r="F311" s="18">
        <f>SUM(F306:F310)</f>
        <v>510</v>
      </c>
      <c r="G311" s="18">
        <f>SUM(G306:G310)</f>
        <v>25</v>
      </c>
      <c r="H311" s="18">
        <f>SUM(H306:H310)</f>
        <v>40</v>
      </c>
      <c r="I311" s="18">
        <f>SUM(I306:I310)</f>
        <v>98</v>
      </c>
      <c r="J311" s="18">
        <f>SUM(J306:J310)</f>
        <v>695</v>
      </c>
      <c r="K311" s="24"/>
      <c r="L311" s="18">
        <f>SUM(L306:L310)</f>
        <v>94.06</v>
      </c>
    </row>
    <row r="312" spans="1:12" ht="14.4" x14ac:dyDescent="0.3">
      <c r="A312" s="25">
        <f>A306</f>
        <v>4</v>
      </c>
      <c r="B312" s="12">
        <f>B306</f>
        <v>5</v>
      </c>
      <c r="C312" s="9" t="s">
        <v>23</v>
      </c>
      <c r="D312" s="6" t="s">
        <v>24</v>
      </c>
      <c r="E312" s="41"/>
      <c r="F312" s="42"/>
      <c r="G312" s="42"/>
      <c r="H312" s="42"/>
      <c r="I312" s="42"/>
      <c r="J312" s="42"/>
      <c r="K312" s="43"/>
      <c r="L312" s="42"/>
    </row>
    <row r="313" spans="1:12" ht="14.4" x14ac:dyDescent="0.3">
      <c r="A313" s="22"/>
      <c r="B313" s="14"/>
      <c r="C313" s="10"/>
      <c r="D313" s="6" t="s">
        <v>25</v>
      </c>
      <c r="E313" s="41"/>
      <c r="F313" s="42"/>
      <c r="G313" s="42"/>
      <c r="H313" s="42"/>
      <c r="I313" s="42"/>
      <c r="J313" s="42"/>
      <c r="K313" s="43"/>
      <c r="L313" s="42"/>
    </row>
    <row r="314" spans="1:12" ht="14.4" x14ac:dyDescent="0.3">
      <c r="A314" s="22"/>
      <c r="B314" s="14"/>
      <c r="C314" s="10"/>
      <c r="D314" s="6" t="s">
        <v>26</v>
      </c>
      <c r="E314" s="41"/>
      <c r="F314" s="42"/>
      <c r="G314" s="42"/>
      <c r="H314" s="42"/>
      <c r="I314" s="42"/>
      <c r="J314" s="42"/>
      <c r="K314" s="43"/>
      <c r="L314" s="42"/>
    </row>
    <row r="315" spans="1:12" ht="14.4" x14ac:dyDescent="0.3">
      <c r="A315" s="22"/>
      <c r="B315" s="14"/>
      <c r="C315" s="10"/>
      <c r="D315" s="6" t="s">
        <v>27</v>
      </c>
      <c r="E315" s="41"/>
      <c r="F315" s="42"/>
      <c r="G315" s="42"/>
      <c r="H315" s="42"/>
      <c r="I315" s="42"/>
      <c r="J315" s="42"/>
      <c r="K315" s="43"/>
      <c r="L315" s="42"/>
    </row>
    <row r="316" spans="1:12" ht="14.4" x14ac:dyDescent="0.3">
      <c r="A316" s="22"/>
      <c r="B316" s="14"/>
      <c r="C316" s="10"/>
      <c r="D316" s="6" t="s">
        <v>28</v>
      </c>
      <c r="E316" s="41"/>
      <c r="F316" s="42"/>
      <c r="G316" s="42"/>
      <c r="H316" s="42"/>
      <c r="I316" s="42"/>
      <c r="J316" s="42"/>
      <c r="K316" s="43"/>
      <c r="L316" s="42"/>
    </row>
    <row r="317" spans="1:12" ht="14.4" x14ac:dyDescent="0.3">
      <c r="A317" s="22"/>
      <c r="B317" s="14"/>
      <c r="C317" s="10"/>
      <c r="D317" s="6" t="s">
        <v>29</v>
      </c>
      <c r="E317" s="41"/>
      <c r="F317" s="42"/>
      <c r="G317" s="42"/>
      <c r="H317" s="42"/>
      <c r="I317" s="42"/>
      <c r="J317" s="42"/>
      <c r="K317" s="43"/>
      <c r="L317" s="42"/>
    </row>
    <row r="318" spans="1:12" ht="14.4" x14ac:dyDescent="0.3">
      <c r="A318" s="22"/>
      <c r="B318" s="14"/>
      <c r="C318" s="10"/>
      <c r="D318" s="6" t="s">
        <v>30</v>
      </c>
      <c r="E318" s="41"/>
      <c r="F318" s="42"/>
      <c r="G318" s="42"/>
      <c r="H318" s="42"/>
      <c r="I318" s="42"/>
      <c r="J318" s="42"/>
      <c r="K318" s="43"/>
      <c r="L318" s="42"/>
    </row>
    <row r="319" spans="1:12" ht="14.4" x14ac:dyDescent="0.3">
      <c r="A319" s="23"/>
      <c r="B319" s="16"/>
      <c r="C319" s="7"/>
      <c r="D319" s="17" t="s">
        <v>31</v>
      </c>
      <c r="E319" s="8"/>
      <c r="F319" s="18">
        <f>SUM(F312:F318)</f>
        <v>0</v>
      </c>
      <c r="G319" s="18">
        <f>SUM(G312:G318)</f>
        <v>0</v>
      </c>
      <c r="H319" s="18">
        <f>SUM(H312:H318)</f>
        <v>0</v>
      </c>
      <c r="I319" s="18">
        <f>SUM(I312:I318)</f>
        <v>0</v>
      </c>
      <c r="J319" s="18">
        <f>SUM(J312:J318)</f>
        <v>0</v>
      </c>
      <c r="K319" s="24"/>
      <c r="L319" s="18">
        <f>SUM(L312:L318)</f>
        <v>0</v>
      </c>
    </row>
    <row r="320" spans="1:12" ht="15" thickBot="1" x14ac:dyDescent="0.3">
      <c r="A320" s="28">
        <f>A306</f>
        <v>4</v>
      </c>
      <c r="B320" s="29">
        <f>B306</f>
        <v>5</v>
      </c>
      <c r="C320" s="76" t="s">
        <v>4</v>
      </c>
      <c r="D320" s="77"/>
      <c r="E320" s="30"/>
      <c r="F320" s="31">
        <f>F311+F319</f>
        <v>510</v>
      </c>
      <c r="G320" s="31">
        <f>G311+G319</f>
        <v>25</v>
      </c>
      <c r="H320" s="31">
        <f>H311+H319</f>
        <v>40</v>
      </c>
      <c r="I320" s="31">
        <f>I311+I319</f>
        <v>98</v>
      </c>
      <c r="J320" s="31">
        <f>J311+J319</f>
        <v>695</v>
      </c>
      <c r="K320" s="31"/>
      <c r="L320" s="31">
        <f>L311+L319</f>
        <v>94.06</v>
      </c>
    </row>
    <row r="321" spans="1:12" ht="13.8" thickBot="1" x14ac:dyDescent="0.3">
      <c r="A321" s="26"/>
      <c r="B321" s="27"/>
      <c r="C321" s="78" t="s">
        <v>5</v>
      </c>
      <c r="D321" s="78"/>
      <c r="E321" s="78"/>
      <c r="F321" s="33">
        <f>(F180+F195+F211+F227+F243+F258+F274+F289+F305+F320)/(IF(F180=0,0,1)+IF(F195=0,0,1)+IF(F211=0,0,1)+IF(F227=0,0,1)+IF(F243=0,0,1)+IF(F258=0,0,1)+IF(F274=0,0,1)+IF(F289=0,0,1)+IF(F305=0,0,1)+IF(F320=0,0,1))</f>
        <v>584.6</v>
      </c>
      <c r="G321" s="33">
        <f>(G180+G195+G211+G227+G243+G258+G274+G289+G305+G320)/(IF(G180=0,0,1)+IF(G195=0,0,1)+IF(G211=0,0,1)+IF(G227=0,0,1)+IF(G243=0,0,1)+IF(G258=0,0,1)+IF(G274=0,0,1)+IF(G289=0,0,1)+IF(G305=0,0,1)+IF(G320=0,0,1))</f>
        <v>22.9</v>
      </c>
      <c r="H321" s="33">
        <f>(H180+H195+H211+H227+H243+H258+H274+H289+H305+H320)/(IF(H180=0,0,1)+IF(H195=0,0,1)+IF(H211=0,0,1)+IF(H227=0,0,1)+IF(H243=0,0,1)+IF(H258=0,0,1)+IF(H274=0,0,1)+IF(H289=0,0,1)+IF(H305=0,0,1)+IF(H320=0,0,1))</f>
        <v>22.3</v>
      </c>
      <c r="I321" s="33">
        <f>(I180+I195+I211+I227+I243+I258+I274+I289+I305+I320)/(IF(I180=0,0,1)+IF(I195=0,0,1)+IF(I211=0,0,1)+IF(I227=0,0,1)+IF(I243=0,0,1)+IF(I258=0,0,1)+IF(I274=0,0,1)+IF(I289=0,0,1)+IF(I305=0,0,1)+IF(I320=0,0,1))</f>
        <v>74.3</v>
      </c>
      <c r="J321" s="33">
        <f>(J180+J195+J211+J227+J243+J258+J274+J289+J305+J320)/(IF(J180=0,0,1)+IF(J195=0,0,1)+IF(J211=0,0,1)+IF(J227=0,0,1)+IF(J243=0,0,1)+IF(J258=0,0,1)+IF(J274=0,0,1)+IF(J289=0,0,1)+IF(J305=0,0,1)+IF(J320=0,0,1))</f>
        <v>596.5</v>
      </c>
      <c r="K321" s="33"/>
      <c r="L321" s="33">
        <f>(L180+L195+L211+L227+L243+L258+L274+L289+L305+L320)/(IF(L180=0,0,1)+IF(L195=0,0,1)+IF(L211=0,0,1)+IF(L227=0,0,1)+IF(L243=0,0,1)+IF(L258=0,0,1)+IF(L274=0,0,1)+IF(L289=0,0,1)+IF(L305=0,0,1)+IF(L320=0,0,1))</f>
        <v>88.722000000000008</v>
      </c>
    </row>
  </sheetData>
  <mergeCells count="25">
    <mergeCell ref="C1:E1"/>
    <mergeCell ref="H1:K1"/>
    <mergeCell ref="H2:K2"/>
    <mergeCell ref="C37:D37"/>
    <mergeCell ref="C52:D52"/>
    <mergeCell ref="C21:D21"/>
    <mergeCell ref="C211:D211"/>
    <mergeCell ref="C227:D227"/>
    <mergeCell ref="C180:D180"/>
    <mergeCell ref="C195:D195"/>
    <mergeCell ref="C67:D67"/>
    <mergeCell ref="C84:D84"/>
    <mergeCell ref="C165:E165"/>
    <mergeCell ref="C164:D164"/>
    <mergeCell ref="C99:D99"/>
    <mergeCell ref="C114:D114"/>
    <mergeCell ref="C131:D131"/>
    <mergeCell ref="C147:D147"/>
    <mergeCell ref="C320:D320"/>
    <mergeCell ref="C321:E321"/>
    <mergeCell ref="C243:D243"/>
    <mergeCell ref="C258:D258"/>
    <mergeCell ref="C274:D274"/>
    <mergeCell ref="C289:D289"/>
    <mergeCell ref="C305:D3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dcterms:created xsi:type="dcterms:W3CDTF">2022-05-16T14:23:56Z</dcterms:created>
  <dcterms:modified xsi:type="dcterms:W3CDTF">2025-01-10T04:23:49Z</dcterms:modified>
</cp:coreProperties>
</file>