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9" i="1" l="1"/>
  <c r="G119" i="1"/>
  <c r="H119" i="1"/>
  <c r="I119" i="1"/>
  <c r="J119" i="1"/>
  <c r="K119" i="1"/>
  <c r="L119" i="1"/>
  <c r="L26" i="1" l="1"/>
  <c r="L150" i="1" l="1"/>
  <c r="L134" i="1" l="1"/>
  <c r="G11" i="1" l="1"/>
  <c r="B159" i="1" l="1"/>
  <c r="A159" i="1"/>
  <c r="L158" i="1"/>
  <c r="J158" i="1"/>
  <c r="I158" i="1"/>
  <c r="H158" i="1"/>
  <c r="G158" i="1"/>
  <c r="F158" i="1"/>
  <c r="B151" i="1"/>
  <c r="A151" i="1"/>
  <c r="L159" i="1"/>
  <c r="J150" i="1"/>
  <c r="I150" i="1"/>
  <c r="I159" i="1" s="1"/>
  <c r="H150" i="1"/>
  <c r="G150" i="1"/>
  <c r="G159" i="1" s="1"/>
  <c r="F150" i="1"/>
  <c r="B143" i="1"/>
  <c r="A143" i="1"/>
  <c r="L142" i="1"/>
  <c r="L143" i="1" s="1"/>
  <c r="J142" i="1"/>
  <c r="I142" i="1"/>
  <c r="H142" i="1"/>
  <c r="G142" i="1"/>
  <c r="F142" i="1"/>
  <c r="J134" i="1"/>
  <c r="I134" i="1"/>
  <c r="H134" i="1"/>
  <c r="H143" i="1" s="1"/>
  <c r="G134" i="1"/>
  <c r="F134" i="1"/>
  <c r="L127" i="1"/>
  <c r="L128" i="1" s="1"/>
  <c r="J127" i="1"/>
  <c r="I127" i="1"/>
  <c r="I128" i="1" s="1"/>
  <c r="H127" i="1"/>
  <c r="H128" i="1" s="1"/>
  <c r="G127" i="1"/>
  <c r="G128" i="1" s="1"/>
  <c r="F127" i="1"/>
  <c r="F128" i="1" s="1"/>
  <c r="B113" i="1"/>
  <c r="A113" i="1"/>
  <c r="L112" i="1"/>
  <c r="J112" i="1"/>
  <c r="I112" i="1"/>
  <c r="H112" i="1"/>
  <c r="G112" i="1"/>
  <c r="F112" i="1"/>
  <c r="B105" i="1"/>
  <c r="A105" i="1"/>
  <c r="L104" i="1"/>
  <c r="L113" i="1" s="1"/>
  <c r="J104" i="1"/>
  <c r="J113" i="1" s="1"/>
  <c r="I104" i="1"/>
  <c r="I113" i="1" s="1"/>
  <c r="H104" i="1"/>
  <c r="G104" i="1"/>
  <c r="G113" i="1" s="1"/>
  <c r="F104" i="1"/>
  <c r="F113" i="1" s="1"/>
  <c r="B97" i="1"/>
  <c r="A97" i="1"/>
  <c r="L96" i="1"/>
  <c r="J96" i="1"/>
  <c r="I96" i="1"/>
  <c r="H96" i="1"/>
  <c r="G96" i="1"/>
  <c r="F96" i="1"/>
  <c r="B89" i="1"/>
  <c r="A89" i="1"/>
  <c r="L88" i="1"/>
  <c r="L97" i="1" s="1"/>
  <c r="J88" i="1"/>
  <c r="J97" i="1" s="1"/>
  <c r="I88" i="1"/>
  <c r="I97" i="1" s="1"/>
  <c r="H88" i="1"/>
  <c r="H97" i="1" s="1"/>
  <c r="G88" i="1"/>
  <c r="G97" i="1" s="1"/>
  <c r="F88" i="1"/>
  <c r="B82" i="1"/>
  <c r="A82" i="1"/>
  <c r="L81" i="1"/>
  <c r="J81" i="1"/>
  <c r="I81" i="1"/>
  <c r="H81" i="1"/>
  <c r="G81" i="1"/>
  <c r="F81" i="1"/>
  <c r="B74" i="1"/>
  <c r="A74" i="1"/>
  <c r="L73" i="1"/>
  <c r="L82" i="1" s="1"/>
  <c r="J73" i="1"/>
  <c r="I73" i="1"/>
  <c r="I82" i="1" s="1"/>
  <c r="H73" i="1"/>
  <c r="H82" i="1" s="1"/>
  <c r="G73" i="1"/>
  <c r="G82" i="1" s="1"/>
  <c r="F73" i="1"/>
  <c r="F82" i="1" s="1"/>
  <c r="B66" i="1"/>
  <c r="A66" i="1"/>
  <c r="L65" i="1"/>
  <c r="J65" i="1"/>
  <c r="I65" i="1"/>
  <c r="H65" i="1"/>
  <c r="G65" i="1"/>
  <c r="F65" i="1"/>
  <c r="B58" i="1"/>
  <c r="A58" i="1"/>
  <c r="L57" i="1"/>
  <c r="L66" i="1" s="1"/>
  <c r="J57" i="1"/>
  <c r="J66" i="1" s="1"/>
  <c r="I57" i="1"/>
  <c r="I66" i="1" s="1"/>
  <c r="H57" i="1"/>
  <c r="G57" i="1"/>
  <c r="F57" i="1"/>
  <c r="F66" i="1" s="1"/>
  <c r="B50" i="1"/>
  <c r="A50" i="1"/>
  <c r="L49" i="1"/>
  <c r="J49" i="1"/>
  <c r="I49" i="1"/>
  <c r="H49" i="1"/>
  <c r="G49" i="1"/>
  <c r="F49" i="1"/>
  <c r="B42" i="1"/>
  <c r="A42" i="1"/>
  <c r="L41" i="1"/>
  <c r="J41" i="1"/>
  <c r="J50" i="1" s="1"/>
  <c r="I41" i="1"/>
  <c r="I50" i="1" s="1"/>
  <c r="H41" i="1"/>
  <c r="G41" i="1"/>
  <c r="G50" i="1" s="1"/>
  <c r="F41" i="1"/>
  <c r="B35" i="1"/>
  <c r="A35" i="1"/>
  <c r="L34" i="1"/>
  <c r="J34" i="1"/>
  <c r="I34" i="1"/>
  <c r="H34" i="1"/>
  <c r="G34" i="1"/>
  <c r="F34" i="1"/>
  <c r="B27" i="1"/>
  <c r="A27" i="1"/>
  <c r="L35" i="1"/>
  <c r="J26" i="1"/>
  <c r="I26" i="1"/>
  <c r="H26" i="1"/>
  <c r="H35" i="1" s="1"/>
  <c r="G26" i="1"/>
  <c r="G35" i="1" s="1"/>
  <c r="F26" i="1"/>
  <c r="F35" i="1" s="1"/>
  <c r="B20" i="1"/>
  <c r="A20" i="1"/>
  <c r="L19" i="1"/>
  <c r="J19" i="1"/>
  <c r="I19" i="1"/>
  <c r="H19" i="1"/>
  <c r="G19" i="1"/>
  <c r="F19" i="1"/>
  <c r="B12" i="1"/>
  <c r="A12" i="1"/>
  <c r="L11" i="1"/>
  <c r="L20" i="1" s="1"/>
  <c r="J11" i="1"/>
  <c r="J20" i="1" s="1"/>
  <c r="I11" i="1"/>
  <c r="I20" i="1" s="1"/>
  <c r="H11" i="1"/>
  <c r="F11" i="1"/>
  <c r="I143" i="1" l="1"/>
  <c r="G143" i="1"/>
  <c r="J159" i="1"/>
  <c r="J143" i="1"/>
  <c r="H50" i="1"/>
  <c r="F159" i="1"/>
  <c r="F20" i="1"/>
  <c r="F50" i="1"/>
  <c r="H66" i="1"/>
  <c r="J82" i="1"/>
  <c r="F143" i="1"/>
  <c r="H159" i="1"/>
  <c r="I35" i="1"/>
  <c r="I160" i="1" s="1"/>
  <c r="L50" i="1"/>
  <c r="L160" i="1" s="1"/>
  <c r="J35" i="1"/>
  <c r="F97" i="1"/>
  <c r="H113" i="1"/>
  <c r="J128" i="1"/>
  <c r="G66" i="1"/>
  <c r="H20" i="1"/>
  <c r="G20" i="1"/>
  <c r="G160" i="1" l="1"/>
  <c r="F160" i="1"/>
  <c r="H160" i="1"/>
  <c r="J160" i="1"/>
</calcChain>
</file>

<file path=xl/sharedStrings.xml><?xml version="1.0" encoding="utf-8"?>
<sst xmlns="http://schemas.openxmlformats.org/spreadsheetml/2006/main" count="278" uniqueCount="82">
  <si>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</si>
  <si>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</si>
  <si>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</si>
  <si>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</si>
  <si>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</si>
  <si>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</si>
  <si>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</si>
  <si>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</si>
  <si>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</si>
  <si>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</si>
  <si>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</si>
  <si>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</si>
  <si>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</si>
  <si>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</si>
  <si>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</si>
  <si>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</si>
  <si>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</si>
  <si>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</si>
  <si>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</si>
  <si>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</si>
  <si>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</si>
  <si>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</si>
  <si>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</si>
  <si>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</si>
  <si>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</si>
  <si>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</si>
  <si>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</si>
  <si>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</si>
  <si>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</si>
  <si>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</si>
  <si>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</si>
  <si>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</si>
  <si>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</si>
  <si>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</si>
  <si>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</si>
  <si>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</si>
  <si>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</si>
  <si>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</si>
  <si>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3 г. Ивделя п. Полуночное</t>
  </si>
  <si>
    <t>Каша рассыпчатая гречневая</t>
  </si>
  <si>
    <t>Чай с сахаром</t>
  </si>
  <si>
    <t>соус</t>
  </si>
  <si>
    <t>Соус томатный</t>
  </si>
  <si>
    <t>Хлеб пшеничный</t>
  </si>
  <si>
    <t>пр</t>
  </si>
  <si>
    <t>Хлеб ржано-пшеничный</t>
  </si>
  <si>
    <t>Пюре картофельное</t>
  </si>
  <si>
    <t>Чай с лимоном</t>
  </si>
  <si>
    <t>Макаронные изделия отварные</t>
  </si>
  <si>
    <t xml:space="preserve">мясное </t>
  </si>
  <si>
    <t>мясное</t>
  </si>
  <si>
    <t>Компот из кураги</t>
  </si>
  <si>
    <t>бутерброд</t>
  </si>
  <si>
    <t>Бутерброд горячий с сыром (на батоне)</t>
  </si>
  <si>
    <t>Кофейный напиток с сгущенным молоком</t>
  </si>
  <si>
    <t>Галашева Ольга Николаевна</t>
  </si>
  <si>
    <t xml:space="preserve">Директор </t>
  </si>
  <si>
    <t>Каша рисовая молоочная</t>
  </si>
  <si>
    <t>Бутерброд с повидлом (на батоне)</t>
  </si>
  <si>
    <t>Жаркое по-домашнему с свининой</t>
  </si>
  <si>
    <t>436/2</t>
  </si>
  <si>
    <t>Печень говяжья по-строгановски</t>
  </si>
  <si>
    <t>Рис отварной, припущенный с овощами</t>
  </si>
  <si>
    <t>511/1</t>
  </si>
  <si>
    <t>Колбаски "Витаминные"</t>
  </si>
  <si>
    <t>Кисель "Витошка"</t>
  </si>
  <si>
    <t>Котлеты рубленные из мяса птицы</t>
  </si>
  <si>
    <t>Каша "Дружба" молочная (с маслом)</t>
  </si>
  <si>
    <t>311/2</t>
  </si>
  <si>
    <t>Котлеты (биточки) рыбные</t>
  </si>
  <si>
    <t>Пудинг творожный с яблоками (с сгущ.молоком)</t>
  </si>
  <si>
    <t>362/1</t>
  </si>
  <si>
    <t xml:space="preserve">Рис отварной </t>
  </si>
  <si>
    <t>Сок</t>
  </si>
  <si>
    <t>Картофель отварной с маслом</t>
  </si>
  <si>
    <t>Рыба, припущенная с овощами в томатном соусе</t>
  </si>
  <si>
    <t>Яйцо вареное</t>
  </si>
  <si>
    <t>Шницель (кур+свин)</t>
  </si>
  <si>
    <t>450/3</t>
  </si>
  <si>
    <t>фрукты</t>
  </si>
  <si>
    <t>Яблоко</t>
  </si>
  <si>
    <t>Нарезка овощеая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</si>
</sst>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DECE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/>
    <xf numFmtId="0" fontId="4" fillId="0" borderId="1" xfId="0" applyFont="1" applyBorder="1"/>
    <xf numFmtId="0" fontId="15" fillId="2" borderId="1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0" fontId="15" fillId="4" borderId="17" xfId="0" applyFont="1" applyFill="1" applyBorder="1" applyAlignment="1" applyProtection="1">
      <alignment horizontal="center" vertical="top" wrapText="1"/>
      <protection locked="0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6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0" fontId="2" fillId="0" borderId="1" xfId="0" applyFont="1" applyBorder="1"/>
    <xf numFmtId="0" fontId="1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CE3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zoomScale="70" zoomScaleNormal="70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L144" sqref="L14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 t="s">
        <v>38</v>
      </c>
      <c r="D1" s="70"/>
      <c r="E1" s="70"/>
      <c r="F1" s="11" t="s">
        <v>16</v>
      </c>
      <c r="G1" s="2" t="s">
        <v>17</v>
      </c>
      <c r="H1" s="71" t="s">
        <v>56</v>
      </c>
      <c r="I1" s="71"/>
      <c r="J1" s="71"/>
      <c r="K1" s="71"/>
    </row>
    <row r="2" spans="1:12" ht="17.399999999999999" x14ac:dyDescent="0.25">
      <c r="A2" s="34" t="s">
        <v>6</v>
      </c>
      <c r="C2" s="2"/>
      <c r="G2" s="2" t="s">
        <v>18</v>
      </c>
      <c r="H2" s="71" t="s">
        <v>55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3</v>
      </c>
      <c r="J3" s="48">
        <v>2024</v>
      </c>
      <c r="K3" s="49"/>
    </row>
    <row r="4" spans="1:12" ht="13.8" thickBot="1" x14ac:dyDescent="0.3">
      <c r="C4" s="2"/>
      <c r="D4" s="4"/>
      <c r="H4" s="46" t="s">
        <v>35</v>
      </c>
      <c r="I4" s="46" t="s">
        <v>36</v>
      </c>
      <c r="J4" s="46" t="s">
        <v>37</v>
      </c>
    </row>
    <row r="5" spans="1:12" ht="31.2" thickBot="1" x14ac:dyDescent="0.3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4" x14ac:dyDescent="0.3">
      <c r="A6" s="19">
        <v>3</v>
      </c>
      <c r="B6" s="20">
        <v>11</v>
      </c>
      <c r="C6" s="21" t="s">
        <v>20</v>
      </c>
      <c r="D6" s="5" t="s">
        <v>21</v>
      </c>
      <c r="E6" s="38" t="s">
        <v>57</v>
      </c>
      <c r="F6" s="39">
        <v>210</v>
      </c>
      <c r="G6" s="39">
        <v>5</v>
      </c>
      <c r="H6" s="39">
        <v>10</v>
      </c>
      <c r="I6" s="39">
        <v>48</v>
      </c>
      <c r="J6" s="39">
        <v>304</v>
      </c>
      <c r="K6" s="40">
        <v>311</v>
      </c>
      <c r="L6" s="39">
        <v>19.97</v>
      </c>
    </row>
    <row r="7" spans="1:12" ht="14.4" x14ac:dyDescent="0.3">
      <c r="A7" s="22"/>
      <c r="B7" s="14"/>
      <c r="C7" s="10"/>
      <c r="D7" s="58" t="s">
        <v>52</v>
      </c>
      <c r="E7" s="50" t="s">
        <v>58</v>
      </c>
      <c r="F7" s="42">
        <v>60</v>
      </c>
      <c r="G7" s="42">
        <v>1</v>
      </c>
      <c r="H7" s="42">
        <v>3</v>
      </c>
      <c r="I7" s="42">
        <v>15</v>
      </c>
      <c r="J7" s="42">
        <v>93</v>
      </c>
      <c r="K7" s="51">
        <v>2</v>
      </c>
      <c r="L7" s="42">
        <v>14.83</v>
      </c>
    </row>
    <row r="8" spans="1:12" ht="14.4" x14ac:dyDescent="0.3">
      <c r="A8" s="22"/>
      <c r="B8" s="14"/>
      <c r="C8" s="10"/>
      <c r="D8" s="6" t="s">
        <v>22</v>
      </c>
      <c r="E8" s="50" t="s">
        <v>47</v>
      </c>
      <c r="F8" s="42">
        <v>200</v>
      </c>
      <c r="G8" s="42">
        <v>0</v>
      </c>
      <c r="H8" s="42">
        <v>0</v>
      </c>
      <c r="I8" s="42">
        <v>14</v>
      </c>
      <c r="J8" s="42">
        <v>56</v>
      </c>
      <c r="K8" s="43">
        <v>686</v>
      </c>
      <c r="L8" s="42">
        <v>4.9000000000000004</v>
      </c>
    </row>
    <row r="9" spans="1:12" ht="14.4" x14ac:dyDescent="0.3">
      <c r="A9" s="22"/>
      <c r="B9" s="14"/>
      <c r="C9" s="10"/>
      <c r="D9" s="6" t="s">
        <v>79</v>
      </c>
      <c r="E9" s="50" t="s">
        <v>80</v>
      </c>
      <c r="F9" s="42">
        <v>0</v>
      </c>
      <c r="G9" s="42">
        <v>0</v>
      </c>
      <c r="H9" s="42">
        <v>0</v>
      </c>
      <c r="I9" s="42">
        <v>10</v>
      </c>
      <c r="J9" s="42">
        <v>47</v>
      </c>
      <c r="K9" s="51">
        <v>338</v>
      </c>
      <c r="L9" s="42">
        <v>0</v>
      </c>
    </row>
    <row r="10" spans="1:12" ht="14.4" x14ac:dyDescent="0.3">
      <c r="A10" s="22"/>
      <c r="B10" s="14"/>
      <c r="C10" s="10"/>
      <c r="D10" s="52" t="s">
        <v>23</v>
      </c>
      <c r="E10" s="50" t="s">
        <v>45</v>
      </c>
      <c r="F10" s="42">
        <v>30</v>
      </c>
      <c r="G10" s="42">
        <v>1</v>
      </c>
      <c r="H10" s="42">
        <v>0</v>
      </c>
      <c r="I10" s="42">
        <v>1</v>
      </c>
      <c r="J10" s="42">
        <v>55</v>
      </c>
      <c r="K10" s="51" t="s">
        <v>44</v>
      </c>
      <c r="L10" s="42">
        <v>2.64</v>
      </c>
    </row>
    <row r="11" spans="1:12" ht="14.4" x14ac:dyDescent="0.3">
      <c r="A11" s="23"/>
      <c r="B11" s="16"/>
      <c r="C11" s="7"/>
      <c r="D11" s="17" t="s">
        <v>32</v>
      </c>
      <c r="E11" s="8"/>
      <c r="F11" s="18">
        <f>SUM(F6:F10)</f>
        <v>500</v>
      </c>
      <c r="G11" s="18">
        <f>SUM(G6:G10)</f>
        <v>7</v>
      </c>
      <c r="H11" s="18">
        <f>SUM(H6:H10)</f>
        <v>13</v>
      </c>
      <c r="I11" s="18">
        <f>SUM(I6:I10)</f>
        <v>88</v>
      </c>
      <c r="J11" s="18">
        <f>SUM(J6:J10)</f>
        <v>555</v>
      </c>
      <c r="K11" s="24"/>
      <c r="L11" s="18">
        <f>SUM(L6:L10)</f>
        <v>42.339999999999996</v>
      </c>
    </row>
    <row r="12" spans="1:12" ht="14.4" x14ac:dyDescent="0.3">
      <c r="A12" s="25">
        <f>A6</f>
        <v>3</v>
      </c>
      <c r="B12" s="12">
        <f>B6</f>
        <v>11</v>
      </c>
      <c r="C12" s="9" t="s">
        <v>24</v>
      </c>
      <c r="D12" s="6" t="s">
        <v>25</v>
      </c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2"/>
      <c r="B13" s="14"/>
      <c r="C13" s="10"/>
      <c r="D13" s="6" t="s">
        <v>26</v>
      </c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2"/>
      <c r="B14" s="14"/>
      <c r="C14" s="10"/>
      <c r="D14" s="6" t="s">
        <v>27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2"/>
      <c r="B15" s="14"/>
      <c r="C15" s="10"/>
      <c r="D15" s="6" t="s">
        <v>28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2"/>
      <c r="B16" s="14"/>
      <c r="C16" s="10"/>
      <c r="D16" s="6" t="s">
        <v>29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2"/>
      <c r="B17" s="14"/>
      <c r="C17" s="10"/>
      <c r="D17" s="6" t="s">
        <v>30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2"/>
      <c r="B18" s="14"/>
      <c r="C18" s="10"/>
      <c r="D18" s="6" t="s">
        <v>31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6"/>
      <c r="C19" s="7"/>
      <c r="D19" s="17" t="s">
        <v>32</v>
      </c>
      <c r="E19" s="8"/>
      <c r="F19" s="18">
        <f>SUM(F12:F18)</f>
        <v>0</v>
      </c>
      <c r="G19" s="18">
        <f>SUM(G12:G18)</f>
        <v>0</v>
      </c>
      <c r="H19" s="18">
        <f>SUM(H12:H18)</f>
        <v>0</v>
      </c>
      <c r="I19" s="18">
        <f>SUM(I12:I18)</f>
        <v>0</v>
      </c>
      <c r="J19" s="18">
        <f>SUM(J12:J18)</f>
        <v>0</v>
      </c>
      <c r="K19" s="24"/>
      <c r="L19" s="18">
        <f>SUM(L12:L18)</f>
        <v>0</v>
      </c>
    </row>
    <row r="20" spans="1:12" ht="15" thickBot="1" x14ac:dyDescent="0.3">
      <c r="A20" s="28">
        <f>A6</f>
        <v>3</v>
      </c>
      <c r="B20" s="29">
        <f>B6</f>
        <v>11</v>
      </c>
      <c r="C20" s="72" t="s">
        <v>4</v>
      </c>
      <c r="D20" s="73"/>
      <c r="E20" s="30"/>
      <c r="F20" s="31">
        <f>F11+F19</f>
        <v>500</v>
      </c>
      <c r="G20" s="31">
        <f>G11+G19</f>
        <v>7</v>
      </c>
      <c r="H20" s="31">
        <f>H11+H19</f>
        <v>13</v>
      </c>
      <c r="I20" s="31">
        <f>I11+I19</f>
        <v>88</v>
      </c>
      <c r="J20" s="31">
        <f>J11+J19</f>
        <v>555</v>
      </c>
      <c r="K20" s="31"/>
      <c r="L20" s="31">
        <f>L11+L19</f>
        <v>42.339999999999996</v>
      </c>
    </row>
    <row r="21" spans="1:12" ht="14.4" x14ac:dyDescent="0.3">
      <c r="A21" s="13">
        <v>3</v>
      </c>
      <c r="B21" s="14">
        <v>12</v>
      </c>
      <c r="C21" s="21" t="s">
        <v>20</v>
      </c>
      <c r="D21" s="59" t="s">
        <v>21</v>
      </c>
      <c r="E21" s="54" t="s">
        <v>59</v>
      </c>
      <c r="F21" s="39">
        <v>240</v>
      </c>
      <c r="G21" s="39">
        <v>16</v>
      </c>
      <c r="H21" s="39">
        <v>18</v>
      </c>
      <c r="I21" s="39">
        <v>17</v>
      </c>
      <c r="J21" s="39">
        <v>295</v>
      </c>
      <c r="K21" s="40" t="s">
        <v>60</v>
      </c>
      <c r="L21" s="39">
        <v>56.52</v>
      </c>
    </row>
    <row r="22" spans="1:12" ht="14.4" x14ac:dyDescent="0.3">
      <c r="A22" s="13"/>
      <c r="B22" s="14"/>
      <c r="C22" s="10"/>
      <c r="D22" s="52" t="s">
        <v>29</v>
      </c>
      <c r="E22" s="50" t="s">
        <v>51</v>
      </c>
      <c r="F22" s="42">
        <v>200</v>
      </c>
      <c r="G22" s="42">
        <v>0</v>
      </c>
      <c r="H22" s="42">
        <v>0</v>
      </c>
      <c r="I22" s="42">
        <v>32</v>
      </c>
      <c r="J22" s="42">
        <v>133</v>
      </c>
      <c r="K22" s="43">
        <v>349</v>
      </c>
      <c r="L22" s="42">
        <v>8.8000000000000007</v>
      </c>
    </row>
    <row r="23" spans="1:12" ht="14.4" x14ac:dyDescent="0.3">
      <c r="A23" s="13"/>
      <c r="B23" s="14"/>
      <c r="C23" s="10"/>
      <c r="D23" s="6" t="s">
        <v>79</v>
      </c>
      <c r="E23" s="50" t="s">
        <v>80</v>
      </c>
      <c r="F23" s="42">
        <v>190</v>
      </c>
      <c r="G23" s="42">
        <v>0</v>
      </c>
      <c r="H23" s="42">
        <v>0</v>
      </c>
      <c r="I23" s="42">
        <v>10</v>
      </c>
      <c r="J23" s="42">
        <v>47</v>
      </c>
      <c r="K23" s="51">
        <v>338</v>
      </c>
      <c r="L23" s="42">
        <v>32.04</v>
      </c>
    </row>
    <row r="24" spans="1:12" ht="14.4" x14ac:dyDescent="0.3">
      <c r="A24" s="13"/>
      <c r="B24" s="14"/>
      <c r="C24" s="10"/>
      <c r="D24" s="52" t="s">
        <v>23</v>
      </c>
      <c r="E24" s="50" t="s">
        <v>43</v>
      </c>
      <c r="F24" s="42">
        <v>30</v>
      </c>
      <c r="G24" s="42">
        <v>2</v>
      </c>
      <c r="H24" s="42">
        <v>0</v>
      </c>
      <c r="I24" s="42">
        <v>1</v>
      </c>
      <c r="J24" s="42">
        <v>70</v>
      </c>
      <c r="K24" s="51" t="s">
        <v>44</v>
      </c>
      <c r="L24" s="42">
        <v>3.4</v>
      </c>
    </row>
    <row r="25" spans="1:12" ht="14.4" x14ac:dyDescent="0.3">
      <c r="A25" s="13"/>
      <c r="B25" s="14"/>
      <c r="C25" s="10"/>
      <c r="D25" s="55" t="s">
        <v>23</v>
      </c>
      <c r="E25" s="50" t="s">
        <v>45</v>
      </c>
      <c r="F25" s="42">
        <v>30</v>
      </c>
      <c r="G25" s="42">
        <v>1</v>
      </c>
      <c r="H25" s="42">
        <v>0</v>
      </c>
      <c r="I25" s="42">
        <v>1</v>
      </c>
      <c r="J25" s="42">
        <v>55</v>
      </c>
      <c r="K25" s="51" t="s">
        <v>44</v>
      </c>
      <c r="L25" s="42">
        <v>2.64</v>
      </c>
    </row>
    <row r="26" spans="1:12" ht="14.4" x14ac:dyDescent="0.3">
      <c r="A26" s="15"/>
      <c r="B26" s="16"/>
      <c r="C26" s="7"/>
      <c r="D26" s="17" t="s">
        <v>32</v>
      </c>
      <c r="E26" s="8"/>
      <c r="F26" s="18">
        <f>SUM(F21:F25)</f>
        <v>690</v>
      </c>
      <c r="G26" s="18">
        <f>SUM(G21:G25)</f>
        <v>19</v>
      </c>
      <c r="H26" s="18">
        <f>SUM(H21:H25)</f>
        <v>18</v>
      </c>
      <c r="I26" s="18">
        <f>SUM(I21:I25)</f>
        <v>61</v>
      </c>
      <c r="J26" s="18">
        <f>SUM(J21:J25)</f>
        <v>600</v>
      </c>
      <c r="K26" s="24"/>
      <c r="L26" s="18">
        <f>SUM(L21:L25)</f>
        <v>103.40000000000002</v>
      </c>
    </row>
    <row r="27" spans="1:12" ht="14.4" x14ac:dyDescent="0.3">
      <c r="A27" s="12">
        <f>A21</f>
        <v>3</v>
      </c>
      <c r="B27" s="12">
        <f>B21</f>
        <v>12</v>
      </c>
      <c r="C27" s="9" t="s">
        <v>24</v>
      </c>
      <c r="D27" s="6" t="s">
        <v>25</v>
      </c>
      <c r="E27" s="41"/>
      <c r="F27" s="42"/>
      <c r="G27" s="42"/>
      <c r="H27" s="42"/>
      <c r="I27" s="42"/>
      <c r="J27" s="42"/>
      <c r="K27" s="43"/>
      <c r="L27" s="42"/>
    </row>
    <row r="28" spans="1:12" ht="14.4" x14ac:dyDescent="0.3">
      <c r="A28" s="13"/>
      <c r="B28" s="14"/>
      <c r="C28" s="10"/>
      <c r="D28" s="6" t="s">
        <v>26</v>
      </c>
      <c r="E28" s="41"/>
      <c r="F28" s="42"/>
      <c r="G28" s="42"/>
      <c r="H28" s="42"/>
      <c r="I28" s="42"/>
      <c r="J28" s="42"/>
      <c r="K28" s="43"/>
      <c r="L28" s="42"/>
    </row>
    <row r="29" spans="1:12" ht="14.4" x14ac:dyDescent="0.3">
      <c r="A29" s="13"/>
      <c r="B29" s="14"/>
      <c r="C29" s="10"/>
      <c r="D29" s="6" t="s">
        <v>27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3"/>
      <c r="B30" s="14"/>
      <c r="C30" s="10"/>
      <c r="D30" s="6" t="s">
        <v>28</v>
      </c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3"/>
      <c r="B31" s="14"/>
      <c r="C31" s="10"/>
      <c r="D31" s="6" t="s">
        <v>29</v>
      </c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3"/>
      <c r="B32" s="14"/>
      <c r="C32" s="10"/>
      <c r="D32" s="6" t="s">
        <v>30</v>
      </c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3"/>
      <c r="B33" s="14"/>
      <c r="C33" s="10"/>
      <c r="D33" s="6" t="s">
        <v>31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5"/>
      <c r="B34" s="16"/>
      <c r="C34" s="7"/>
      <c r="D34" s="17" t="s">
        <v>32</v>
      </c>
      <c r="E34" s="8"/>
      <c r="F34" s="18">
        <f>SUM(F27:F33)</f>
        <v>0</v>
      </c>
      <c r="G34" s="18">
        <f>SUM(G27:G33)</f>
        <v>0</v>
      </c>
      <c r="H34" s="18">
        <f>SUM(H27:H33)</f>
        <v>0</v>
      </c>
      <c r="I34" s="18">
        <f>SUM(I27:I33)</f>
        <v>0</v>
      </c>
      <c r="J34" s="18">
        <f>SUM(J27:J33)</f>
        <v>0</v>
      </c>
      <c r="K34" s="24"/>
      <c r="L34" s="18">
        <f>SUM(L27:L33)</f>
        <v>0</v>
      </c>
    </row>
    <row r="35" spans="1:12" ht="15.75" customHeight="1" thickBot="1" x14ac:dyDescent="0.3">
      <c r="A35" s="32">
        <f>A21</f>
        <v>3</v>
      </c>
      <c r="B35" s="32">
        <f>B21</f>
        <v>12</v>
      </c>
      <c r="C35" s="72" t="s">
        <v>4</v>
      </c>
      <c r="D35" s="73"/>
      <c r="E35" s="30"/>
      <c r="F35" s="31">
        <f>F26+F34</f>
        <v>690</v>
      </c>
      <c r="G35" s="31">
        <f>G26+G34</f>
        <v>19</v>
      </c>
      <c r="H35" s="31">
        <f>H26+H34</f>
        <v>18</v>
      </c>
      <c r="I35" s="31">
        <f>I26+I34</f>
        <v>61</v>
      </c>
      <c r="J35" s="31">
        <f>J26+J34</f>
        <v>600</v>
      </c>
      <c r="K35" s="31"/>
      <c r="L35" s="31">
        <f>L26+L34</f>
        <v>103.40000000000002</v>
      </c>
    </row>
    <row r="36" spans="1:12" ht="14.4" x14ac:dyDescent="0.3">
      <c r="A36" s="19">
        <v>3</v>
      </c>
      <c r="B36" s="20">
        <v>13</v>
      </c>
      <c r="C36" s="21" t="s">
        <v>20</v>
      </c>
      <c r="D36" s="53" t="s">
        <v>28</v>
      </c>
      <c r="E36" s="54" t="s">
        <v>48</v>
      </c>
      <c r="F36" s="39">
        <v>150</v>
      </c>
      <c r="G36" s="39">
        <v>7</v>
      </c>
      <c r="H36" s="39">
        <v>7</v>
      </c>
      <c r="I36" s="39">
        <v>37</v>
      </c>
      <c r="J36" s="39">
        <v>126</v>
      </c>
      <c r="K36" s="40">
        <v>516</v>
      </c>
      <c r="L36" s="39">
        <v>6.42</v>
      </c>
    </row>
    <row r="37" spans="1:12" ht="14.4" x14ac:dyDescent="0.3">
      <c r="A37" s="22"/>
      <c r="B37" s="14"/>
      <c r="C37" s="10"/>
      <c r="D37" s="6" t="s">
        <v>50</v>
      </c>
      <c r="E37" s="50" t="s">
        <v>61</v>
      </c>
      <c r="F37" s="42">
        <v>100</v>
      </c>
      <c r="G37" s="42">
        <v>14</v>
      </c>
      <c r="H37" s="42">
        <v>14</v>
      </c>
      <c r="I37" s="42">
        <v>4</v>
      </c>
      <c r="J37" s="42">
        <v>195</v>
      </c>
      <c r="K37" s="43">
        <v>431</v>
      </c>
      <c r="L37" s="42">
        <v>31.04</v>
      </c>
    </row>
    <row r="38" spans="1:12" ht="14.4" x14ac:dyDescent="0.3">
      <c r="A38" s="22"/>
      <c r="B38" s="14"/>
      <c r="C38" s="10"/>
      <c r="D38" s="6" t="s">
        <v>22</v>
      </c>
      <c r="E38" s="50" t="s">
        <v>54</v>
      </c>
      <c r="F38" s="42">
        <v>200</v>
      </c>
      <c r="G38" s="42">
        <v>3</v>
      </c>
      <c r="H38" s="42">
        <v>3</v>
      </c>
      <c r="I38" s="42">
        <v>16</v>
      </c>
      <c r="J38" s="42">
        <v>79</v>
      </c>
      <c r="K38" s="43">
        <v>692</v>
      </c>
      <c r="L38" s="42">
        <v>12.16</v>
      </c>
    </row>
    <row r="39" spans="1:12" ht="14.4" x14ac:dyDescent="0.3">
      <c r="A39" s="22"/>
      <c r="B39" s="14"/>
      <c r="C39" s="10"/>
      <c r="D39" s="52" t="s">
        <v>23</v>
      </c>
      <c r="E39" s="50" t="s">
        <v>43</v>
      </c>
      <c r="F39" s="42">
        <v>30</v>
      </c>
      <c r="G39" s="42">
        <v>2</v>
      </c>
      <c r="H39" s="42">
        <v>0</v>
      </c>
      <c r="I39" s="42">
        <v>1</v>
      </c>
      <c r="J39" s="42">
        <v>70</v>
      </c>
      <c r="K39" s="51" t="s">
        <v>44</v>
      </c>
      <c r="L39" s="42">
        <v>3.4</v>
      </c>
    </row>
    <row r="40" spans="1:12" ht="14.4" x14ac:dyDescent="0.3">
      <c r="A40" s="22"/>
      <c r="B40" s="14"/>
      <c r="C40" s="10"/>
      <c r="D40" s="55" t="s">
        <v>23</v>
      </c>
      <c r="E40" s="50" t="s">
        <v>45</v>
      </c>
      <c r="F40" s="42">
        <v>30</v>
      </c>
      <c r="G40" s="42">
        <v>1</v>
      </c>
      <c r="H40" s="42">
        <v>0</v>
      </c>
      <c r="I40" s="42">
        <v>1</v>
      </c>
      <c r="J40" s="42">
        <v>55</v>
      </c>
      <c r="K40" s="51" t="s">
        <v>44</v>
      </c>
      <c r="L40" s="42">
        <v>2.64</v>
      </c>
    </row>
    <row r="41" spans="1:12" ht="14.4" x14ac:dyDescent="0.3">
      <c r="A41" s="23"/>
      <c r="B41" s="16"/>
      <c r="C41" s="7"/>
      <c r="D41" s="17" t="s">
        <v>32</v>
      </c>
      <c r="E41" s="8"/>
      <c r="F41" s="18">
        <f>SUM(F36:F40)</f>
        <v>510</v>
      </c>
      <c r="G41" s="18">
        <f>SUM(G36:G40)</f>
        <v>27</v>
      </c>
      <c r="H41" s="18">
        <f>SUM(H36:H40)</f>
        <v>24</v>
      </c>
      <c r="I41" s="18">
        <f>SUM(I36:I40)</f>
        <v>59</v>
      </c>
      <c r="J41" s="18">
        <f>SUM(J36:J40)</f>
        <v>525</v>
      </c>
      <c r="K41" s="24"/>
      <c r="L41" s="18">
        <f>SUM(L36:L40)</f>
        <v>55.660000000000004</v>
      </c>
    </row>
    <row r="42" spans="1:12" ht="14.4" x14ac:dyDescent="0.3">
      <c r="A42" s="25">
        <f>A36</f>
        <v>3</v>
      </c>
      <c r="B42" s="12">
        <f>B36</f>
        <v>13</v>
      </c>
      <c r="C42" s="9" t="s">
        <v>24</v>
      </c>
      <c r="D42" s="6" t="s">
        <v>25</v>
      </c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22"/>
      <c r="B43" s="14"/>
      <c r="C43" s="10"/>
      <c r="D43" s="6" t="s">
        <v>26</v>
      </c>
      <c r="E43" s="41"/>
      <c r="F43" s="42"/>
      <c r="G43" s="42"/>
      <c r="H43" s="42"/>
      <c r="I43" s="42"/>
      <c r="J43" s="42"/>
      <c r="K43" s="43"/>
      <c r="L43" s="42"/>
    </row>
    <row r="44" spans="1:12" ht="14.4" x14ac:dyDescent="0.3">
      <c r="A44" s="22"/>
      <c r="B44" s="14"/>
      <c r="C44" s="10"/>
      <c r="D44" s="6" t="s">
        <v>27</v>
      </c>
      <c r="E44" s="41"/>
      <c r="F44" s="42"/>
      <c r="G44" s="42"/>
      <c r="H44" s="42"/>
      <c r="I44" s="42"/>
      <c r="J44" s="42"/>
      <c r="K44" s="43"/>
      <c r="L44" s="42"/>
    </row>
    <row r="45" spans="1:12" ht="14.4" x14ac:dyDescent="0.3">
      <c r="A45" s="22"/>
      <c r="B45" s="14"/>
      <c r="C45" s="10"/>
      <c r="D45" s="6" t="s">
        <v>28</v>
      </c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2"/>
      <c r="B46" s="14"/>
      <c r="C46" s="10"/>
      <c r="D46" s="6" t="s">
        <v>29</v>
      </c>
      <c r="E46" s="41"/>
      <c r="F46" s="42"/>
      <c r="G46" s="42"/>
      <c r="H46" s="42"/>
      <c r="I46" s="42"/>
      <c r="J46" s="42"/>
      <c r="K46" s="43"/>
      <c r="L46" s="42"/>
    </row>
    <row r="47" spans="1:12" ht="14.4" x14ac:dyDescent="0.3">
      <c r="A47" s="22"/>
      <c r="B47" s="14"/>
      <c r="C47" s="10"/>
      <c r="D47" s="6" t="s">
        <v>30</v>
      </c>
      <c r="E47" s="41"/>
      <c r="F47" s="42"/>
      <c r="G47" s="42"/>
      <c r="H47" s="42"/>
      <c r="I47" s="42"/>
      <c r="J47" s="42"/>
      <c r="K47" s="43"/>
      <c r="L47" s="42"/>
    </row>
    <row r="48" spans="1:12" ht="14.4" x14ac:dyDescent="0.3">
      <c r="A48" s="22"/>
      <c r="B48" s="14"/>
      <c r="C48" s="10"/>
      <c r="D48" s="6" t="s">
        <v>31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6"/>
      <c r="C49" s="7"/>
      <c r="D49" s="17" t="s">
        <v>32</v>
      </c>
      <c r="E49" s="8"/>
      <c r="F49" s="18">
        <f>SUM(F42:F48)</f>
        <v>0</v>
      </c>
      <c r="G49" s="18">
        <f>SUM(G42:G48)</f>
        <v>0</v>
      </c>
      <c r="H49" s="18">
        <f>SUM(H42:H48)</f>
        <v>0</v>
      </c>
      <c r="I49" s="18">
        <f>SUM(I42:I48)</f>
        <v>0</v>
      </c>
      <c r="J49" s="18">
        <f>SUM(J42:J48)</f>
        <v>0</v>
      </c>
      <c r="K49" s="24"/>
      <c r="L49" s="18">
        <f>SUM(L42:L48)</f>
        <v>0</v>
      </c>
    </row>
    <row r="50" spans="1:12" ht="15.75" customHeight="1" thickBot="1" x14ac:dyDescent="0.3">
      <c r="A50" s="28">
        <f>A36</f>
        <v>3</v>
      </c>
      <c r="B50" s="29">
        <f>B36</f>
        <v>13</v>
      </c>
      <c r="C50" s="72" t="s">
        <v>4</v>
      </c>
      <c r="D50" s="73"/>
      <c r="E50" s="30"/>
      <c r="F50" s="31">
        <f>F41+F49</f>
        <v>510</v>
      </c>
      <c r="G50" s="31">
        <f>G41+G49</f>
        <v>27</v>
      </c>
      <c r="H50" s="31">
        <f>H41+H49</f>
        <v>24</v>
      </c>
      <c r="I50" s="31">
        <f>I41+I49</f>
        <v>59</v>
      </c>
      <c r="J50" s="31">
        <f>J41+J49</f>
        <v>525</v>
      </c>
      <c r="K50" s="31"/>
      <c r="L50" s="31">
        <f>L41+L49</f>
        <v>55.660000000000004</v>
      </c>
    </row>
    <row r="51" spans="1:12" ht="14.4" x14ac:dyDescent="0.3">
      <c r="A51" s="19">
        <v>3</v>
      </c>
      <c r="B51" s="20">
        <v>14</v>
      </c>
      <c r="C51" s="21" t="s">
        <v>20</v>
      </c>
      <c r="D51" s="5" t="s">
        <v>28</v>
      </c>
      <c r="E51" s="54" t="s">
        <v>62</v>
      </c>
      <c r="F51" s="39">
        <v>150</v>
      </c>
      <c r="G51" s="39">
        <v>4</v>
      </c>
      <c r="H51" s="39">
        <v>6</v>
      </c>
      <c r="I51" s="39">
        <v>44</v>
      </c>
      <c r="J51" s="39">
        <v>145</v>
      </c>
      <c r="K51" s="57" t="s">
        <v>63</v>
      </c>
      <c r="L51" s="39">
        <v>10.36</v>
      </c>
    </row>
    <row r="52" spans="1:12" ht="14.4" x14ac:dyDescent="0.3">
      <c r="A52" s="22"/>
      <c r="B52" s="14"/>
      <c r="C52" s="10"/>
      <c r="D52" s="60" t="s">
        <v>50</v>
      </c>
      <c r="E52" s="50" t="s">
        <v>64</v>
      </c>
      <c r="F52" s="42">
        <v>100</v>
      </c>
      <c r="G52" s="42">
        <v>24</v>
      </c>
      <c r="H52" s="42">
        <v>16</v>
      </c>
      <c r="I52" s="42">
        <v>1</v>
      </c>
      <c r="J52" s="42">
        <v>243</v>
      </c>
      <c r="K52" s="43">
        <v>64</v>
      </c>
      <c r="L52" s="42">
        <v>59.32</v>
      </c>
    </row>
    <row r="53" spans="1:12" ht="14.4" x14ac:dyDescent="0.3">
      <c r="A53" s="22"/>
      <c r="B53" s="14"/>
      <c r="C53" s="10"/>
      <c r="D53" s="60" t="s">
        <v>22</v>
      </c>
      <c r="E53" s="50" t="s">
        <v>65</v>
      </c>
      <c r="F53" s="42">
        <v>200</v>
      </c>
      <c r="G53" s="42">
        <v>0</v>
      </c>
      <c r="H53" s="42">
        <v>0</v>
      </c>
      <c r="I53" s="42">
        <v>12</v>
      </c>
      <c r="J53" s="42">
        <v>51</v>
      </c>
      <c r="K53" s="43">
        <v>7</v>
      </c>
      <c r="L53" s="42">
        <v>10.84</v>
      </c>
    </row>
    <row r="54" spans="1:12" ht="14.4" x14ac:dyDescent="0.3">
      <c r="A54" s="22"/>
      <c r="B54" s="14"/>
      <c r="C54" s="10"/>
      <c r="D54" s="68" t="s">
        <v>25</v>
      </c>
      <c r="E54" s="41" t="s">
        <v>81</v>
      </c>
      <c r="F54" s="42">
        <v>0</v>
      </c>
      <c r="G54" s="42">
        <v>1</v>
      </c>
      <c r="H54" s="42">
        <v>0</v>
      </c>
      <c r="I54" s="42">
        <v>4</v>
      </c>
      <c r="J54" s="42">
        <v>24</v>
      </c>
      <c r="K54" s="43">
        <v>572</v>
      </c>
      <c r="L54" s="42">
        <v>0</v>
      </c>
    </row>
    <row r="55" spans="1:12" ht="14.4" x14ac:dyDescent="0.3">
      <c r="A55" s="22"/>
      <c r="B55" s="14"/>
      <c r="C55" s="10"/>
      <c r="D55" s="52" t="s">
        <v>23</v>
      </c>
      <c r="E55" s="50" t="s">
        <v>43</v>
      </c>
      <c r="F55" s="42">
        <v>30</v>
      </c>
      <c r="G55" s="42">
        <v>2</v>
      </c>
      <c r="H55" s="42">
        <v>0</v>
      </c>
      <c r="I55" s="42">
        <v>1</v>
      </c>
      <c r="J55" s="42">
        <v>70</v>
      </c>
      <c r="K55" s="51" t="s">
        <v>44</v>
      </c>
      <c r="L55" s="42">
        <v>3.4</v>
      </c>
    </row>
    <row r="56" spans="1:12" ht="14.4" x14ac:dyDescent="0.3">
      <c r="A56" s="22"/>
      <c r="B56" s="14"/>
      <c r="C56" s="10"/>
      <c r="D56" s="55" t="s">
        <v>23</v>
      </c>
      <c r="E56" s="50" t="s">
        <v>45</v>
      </c>
      <c r="F56" s="42">
        <v>30</v>
      </c>
      <c r="G56" s="42">
        <v>1</v>
      </c>
      <c r="H56" s="42">
        <v>0</v>
      </c>
      <c r="I56" s="42">
        <v>1</v>
      </c>
      <c r="J56" s="42">
        <v>55</v>
      </c>
      <c r="K56" s="51" t="s">
        <v>44</v>
      </c>
      <c r="L56" s="42">
        <v>2.64</v>
      </c>
    </row>
    <row r="57" spans="1:12" ht="14.4" x14ac:dyDescent="0.3">
      <c r="A57" s="23"/>
      <c r="B57" s="16"/>
      <c r="C57" s="7"/>
      <c r="D57" s="17" t="s">
        <v>32</v>
      </c>
      <c r="E57" s="8"/>
      <c r="F57" s="18">
        <f>SUM(F51:F56)</f>
        <v>510</v>
      </c>
      <c r="G57" s="18">
        <f>SUM(G51:G56)</f>
        <v>32</v>
      </c>
      <c r="H57" s="18">
        <f>SUM(H51:H56)</f>
        <v>22</v>
      </c>
      <c r="I57" s="18">
        <f>SUM(I51:I56)</f>
        <v>63</v>
      </c>
      <c r="J57" s="18">
        <f>SUM(J51:J56)</f>
        <v>588</v>
      </c>
      <c r="K57" s="24"/>
      <c r="L57" s="18">
        <f>SUM(L51:L56)</f>
        <v>86.560000000000016</v>
      </c>
    </row>
    <row r="58" spans="1:12" ht="14.4" x14ac:dyDescent="0.3">
      <c r="A58" s="25">
        <f>A51</f>
        <v>3</v>
      </c>
      <c r="B58" s="12">
        <f>B51</f>
        <v>14</v>
      </c>
      <c r="C58" s="9" t="s">
        <v>24</v>
      </c>
      <c r="D58" s="6" t="s">
        <v>25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2"/>
      <c r="B59" s="14"/>
      <c r="C59" s="10"/>
      <c r="D59" s="6" t="s">
        <v>26</v>
      </c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2"/>
      <c r="B60" s="14"/>
      <c r="C60" s="10"/>
      <c r="D60" s="6" t="s">
        <v>27</v>
      </c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2"/>
      <c r="B61" s="14"/>
      <c r="C61" s="10"/>
      <c r="D61" s="6" t="s">
        <v>28</v>
      </c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2"/>
      <c r="B62" s="14"/>
      <c r="C62" s="10"/>
      <c r="D62" s="6" t="s">
        <v>29</v>
      </c>
      <c r="E62" s="41"/>
      <c r="F62" s="42"/>
      <c r="G62" s="42"/>
      <c r="H62" s="42"/>
      <c r="I62" s="42"/>
      <c r="J62" s="42"/>
      <c r="K62" s="43"/>
      <c r="L62" s="42"/>
    </row>
    <row r="63" spans="1:12" ht="14.4" x14ac:dyDescent="0.3">
      <c r="A63" s="22"/>
      <c r="B63" s="14"/>
      <c r="C63" s="10"/>
      <c r="D63" s="6" t="s">
        <v>30</v>
      </c>
      <c r="E63" s="41"/>
      <c r="F63" s="42"/>
      <c r="G63" s="42"/>
      <c r="H63" s="42"/>
      <c r="I63" s="42"/>
      <c r="J63" s="42"/>
      <c r="K63" s="43"/>
      <c r="L63" s="42"/>
    </row>
    <row r="64" spans="1:12" ht="14.4" x14ac:dyDescent="0.3">
      <c r="A64" s="22"/>
      <c r="B64" s="14"/>
      <c r="C64" s="10"/>
      <c r="D64" s="6" t="s">
        <v>31</v>
      </c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6"/>
      <c r="C65" s="7"/>
      <c r="D65" s="17" t="s">
        <v>32</v>
      </c>
      <c r="E65" s="8"/>
      <c r="F65" s="18">
        <f>SUM(F58:F64)</f>
        <v>0</v>
      </c>
      <c r="G65" s="18">
        <f>SUM(G58:G64)</f>
        <v>0</v>
      </c>
      <c r="H65" s="18">
        <f>SUM(H58:H64)</f>
        <v>0</v>
      </c>
      <c r="I65" s="18">
        <f>SUM(I58:I64)</f>
        <v>0</v>
      </c>
      <c r="J65" s="18">
        <f>SUM(J58:J64)</f>
        <v>0</v>
      </c>
      <c r="K65" s="24"/>
      <c r="L65" s="18">
        <f>SUM(L58:L64)</f>
        <v>0</v>
      </c>
    </row>
    <row r="66" spans="1:12" ht="15.75" customHeight="1" thickBot="1" x14ac:dyDescent="0.3">
      <c r="A66" s="28">
        <f>A51</f>
        <v>3</v>
      </c>
      <c r="B66" s="29">
        <f>B51</f>
        <v>14</v>
      </c>
      <c r="C66" s="72" t="s">
        <v>4</v>
      </c>
      <c r="D66" s="73"/>
      <c r="E66" s="30"/>
      <c r="F66" s="31">
        <f>F57+F65</f>
        <v>510</v>
      </c>
      <c r="G66" s="31">
        <f>G57+G65</f>
        <v>32</v>
      </c>
      <c r="H66" s="31">
        <f>H57+H65</f>
        <v>22</v>
      </c>
      <c r="I66" s="31">
        <f>I57+I65</f>
        <v>63</v>
      </c>
      <c r="J66" s="31">
        <f>J57+J65</f>
        <v>588</v>
      </c>
      <c r="K66" s="31"/>
      <c r="L66" s="31">
        <f>L57+L65</f>
        <v>86.560000000000016</v>
      </c>
    </row>
    <row r="67" spans="1:12" ht="14.4" x14ac:dyDescent="0.3">
      <c r="A67" s="19">
        <v>3</v>
      </c>
      <c r="B67" s="20">
        <v>15</v>
      </c>
      <c r="C67" s="21" t="s">
        <v>20</v>
      </c>
      <c r="D67" s="53" t="s">
        <v>28</v>
      </c>
      <c r="E67" s="54" t="s">
        <v>39</v>
      </c>
      <c r="F67" s="39">
        <v>150</v>
      </c>
      <c r="G67" s="39">
        <v>10</v>
      </c>
      <c r="H67" s="39">
        <v>7</v>
      </c>
      <c r="I67" s="39">
        <v>46</v>
      </c>
      <c r="J67" s="39">
        <v>232</v>
      </c>
      <c r="K67" s="40">
        <v>508</v>
      </c>
      <c r="L67" s="39">
        <v>0</v>
      </c>
    </row>
    <row r="68" spans="1:12" ht="14.4" x14ac:dyDescent="0.3">
      <c r="A68" s="22"/>
      <c r="B68" s="14"/>
      <c r="C68" s="10"/>
      <c r="D68" s="55" t="s">
        <v>49</v>
      </c>
      <c r="E68" s="50" t="s">
        <v>66</v>
      </c>
      <c r="F68" s="42">
        <v>105</v>
      </c>
      <c r="G68" s="42">
        <v>15</v>
      </c>
      <c r="H68" s="42">
        <v>15</v>
      </c>
      <c r="I68" s="42">
        <v>157</v>
      </c>
      <c r="J68" s="42">
        <v>135</v>
      </c>
      <c r="K68" s="43">
        <v>498</v>
      </c>
      <c r="L68" s="42">
        <v>0</v>
      </c>
    </row>
    <row r="69" spans="1:12" ht="14.4" x14ac:dyDescent="0.3">
      <c r="A69" s="22"/>
      <c r="B69" s="14"/>
      <c r="C69" s="10"/>
      <c r="D69" s="6" t="s">
        <v>22</v>
      </c>
      <c r="E69" s="50" t="s">
        <v>47</v>
      </c>
      <c r="F69" s="42">
        <v>200</v>
      </c>
      <c r="G69" s="42">
        <v>0</v>
      </c>
      <c r="H69" s="42">
        <v>0</v>
      </c>
      <c r="I69" s="42">
        <v>14</v>
      </c>
      <c r="J69" s="42">
        <v>56</v>
      </c>
      <c r="K69" s="43">
        <v>686</v>
      </c>
      <c r="L69" s="42">
        <v>0</v>
      </c>
    </row>
    <row r="70" spans="1:12" ht="14.4" x14ac:dyDescent="0.3">
      <c r="A70" s="22"/>
      <c r="B70" s="14"/>
      <c r="C70" s="10"/>
      <c r="D70" s="52" t="s">
        <v>41</v>
      </c>
      <c r="E70" s="50" t="s">
        <v>42</v>
      </c>
      <c r="F70" s="42">
        <v>50</v>
      </c>
      <c r="G70" s="42">
        <v>1</v>
      </c>
      <c r="H70" s="42">
        <v>2</v>
      </c>
      <c r="I70" s="42">
        <v>2</v>
      </c>
      <c r="J70" s="42">
        <v>24</v>
      </c>
      <c r="K70" s="43">
        <v>331</v>
      </c>
      <c r="L70" s="42">
        <v>0</v>
      </c>
    </row>
    <row r="71" spans="1:12" ht="14.4" x14ac:dyDescent="0.3">
      <c r="A71" s="22"/>
      <c r="B71" s="14"/>
      <c r="C71" s="10"/>
      <c r="D71" s="6" t="s">
        <v>23</v>
      </c>
      <c r="E71" s="50" t="s">
        <v>43</v>
      </c>
      <c r="F71" s="42">
        <v>30</v>
      </c>
      <c r="G71" s="42">
        <v>2</v>
      </c>
      <c r="H71" s="42">
        <v>0</v>
      </c>
      <c r="I71" s="42">
        <v>1</v>
      </c>
      <c r="J71" s="42">
        <v>70</v>
      </c>
      <c r="K71" s="51" t="s">
        <v>44</v>
      </c>
      <c r="L71" s="42">
        <v>0</v>
      </c>
    </row>
    <row r="72" spans="1:12" ht="14.4" x14ac:dyDescent="0.3">
      <c r="A72" s="22"/>
      <c r="B72" s="14"/>
      <c r="C72" s="10"/>
      <c r="D72" s="52" t="s">
        <v>23</v>
      </c>
      <c r="E72" s="50" t="s">
        <v>45</v>
      </c>
      <c r="F72" s="42">
        <v>24</v>
      </c>
      <c r="G72" s="42">
        <v>1</v>
      </c>
      <c r="H72" s="42">
        <v>0</v>
      </c>
      <c r="I72" s="42">
        <v>1</v>
      </c>
      <c r="J72" s="42">
        <v>55</v>
      </c>
      <c r="K72" s="51" t="s">
        <v>44</v>
      </c>
      <c r="L72" s="42">
        <v>0</v>
      </c>
    </row>
    <row r="73" spans="1:12" ht="14.4" x14ac:dyDescent="0.3">
      <c r="A73" s="23"/>
      <c r="B73" s="16"/>
      <c r="C73" s="7"/>
      <c r="D73" s="17" t="s">
        <v>32</v>
      </c>
      <c r="E73" s="8"/>
      <c r="F73" s="18">
        <f>SUM(F67:F72)</f>
        <v>559</v>
      </c>
      <c r="G73" s="18">
        <f>SUM(G67:G72)</f>
        <v>29</v>
      </c>
      <c r="H73" s="18">
        <f>SUM(H67:H72)</f>
        <v>24</v>
      </c>
      <c r="I73" s="18">
        <f>SUM(I67:I72)</f>
        <v>221</v>
      </c>
      <c r="J73" s="18">
        <f>SUM(J67:J72)</f>
        <v>572</v>
      </c>
      <c r="K73" s="24"/>
      <c r="L73" s="18">
        <f>SUM(L67:L72)</f>
        <v>0</v>
      </c>
    </row>
    <row r="74" spans="1:12" ht="14.4" x14ac:dyDescent="0.3">
      <c r="A74" s="25">
        <f>A67</f>
        <v>3</v>
      </c>
      <c r="B74" s="12">
        <f>B67</f>
        <v>15</v>
      </c>
      <c r="C74" s="9" t="s">
        <v>24</v>
      </c>
      <c r="D74" s="6" t="s">
        <v>25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2"/>
      <c r="B75" s="14"/>
      <c r="C75" s="10"/>
      <c r="D75" s="6" t="s">
        <v>26</v>
      </c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2"/>
      <c r="B76" s="14"/>
      <c r="C76" s="10"/>
      <c r="D76" s="6" t="s">
        <v>27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2"/>
      <c r="B77" s="14"/>
      <c r="C77" s="10"/>
      <c r="D77" s="6" t="s">
        <v>28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2"/>
      <c r="B78" s="14"/>
      <c r="C78" s="10"/>
      <c r="D78" s="6" t="s">
        <v>29</v>
      </c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2"/>
      <c r="B79" s="14"/>
      <c r="C79" s="10"/>
      <c r="D79" s="6" t="s">
        <v>30</v>
      </c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2"/>
      <c r="B80" s="14"/>
      <c r="C80" s="10"/>
      <c r="D80" s="6" t="s">
        <v>31</v>
      </c>
      <c r="E80" s="41"/>
      <c r="F80" s="42"/>
      <c r="G80" s="42"/>
      <c r="H80" s="42"/>
      <c r="I80" s="42"/>
      <c r="J80" s="42"/>
      <c r="K80" s="43"/>
      <c r="L80" s="42"/>
    </row>
    <row r="81" spans="1:12" ht="14.4" x14ac:dyDescent="0.3">
      <c r="A81" s="23"/>
      <c r="B81" s="16"/>
      <c r="C81" s="7"/>
      <c r="D81" s="17" t="s">
        <v>32</v>
      </c>
      <c r="E81" s="8"/>
      <c r="F81" s="18">
        <f>SUM(F74:F80)</f>
        <v>0</v>
      </c>
      <c r="G81" s="18">
        <f>SUM(G74:G80)</f>
        <v>0</v>
      </c>
      <c r="H81" s="18">
        <f>SUM(H74:H80)</f>
        <v>0</v>
      </c>
      <c r="I81" s="18">
        <f>SUM(I74:I80)</f>
        <v>0</v>
      </c>
      <c r="J81" s="18">
        <f>SUM(J74:J80)</f>
        <v>0</v>
      </c>
      <c r="K81" s="24"/>
      <c r="L81" s="18">
        <f>SUM(L74:L80)</f>
        <v>0</v>
      </c>
    </row>
    <row r="82" spans="1:12" ht="15.75" customHeight="1" thickBot="1" x14ac:dyDescent="0.3">
      <c r="A82" s="28">
        <f>A67</f>
        <v>3</v>
      </c>
      <c r="B82" s="29">
        <f>B67</f>
        <v>15</v>
      </c>
      <c r="C82" s="72" t="s">
        <v>4</v>
      </c>
      <c r="D82" s="73"/>
      <c r="E82" s="30"/>
      <c r="F82" s="31">
        <f>F73+F81</f>
        <v>559</v>
      </c>
      <c r="G82" s="31">
        <f>G73+G81</f>
        <v>29</v>
      </c>
      <c r="H82" s="31">
        <f>H73+H81</f>
        <v>24</v>
      </c>
      <c r="I82" s="31">
        <f>I73+I81</f>
        <v>221</v>
      </c>
      <c r="J82" s="31">
        <f>J73+J81</f>
        <v>572</v>
      </c>
      <c r="K82" s="31"/>
      <c r="L82" s="31">
        <f>L73+L81</f>
        <v>0</v>
      </c>
    </row>
    <row r="83" spans="1:12" ht="14.4" x14ac:dyDescent="0.3">
      <c r="A83" s="19">
        <v>4</v>
      </c>
      <c r="B83" s="20">
        <v>16</v>
      </c>
      <c r="C83" s="21" t="s">
        <v>20</v>
      </c>
      <c r="D83" s="53" t="s">
        <v>52</v>
      </c>
      <c r="E83" s="54" t="s">
        <v>53</v>
      </c>
      <c r="F83" s="39">
        <v>60</v>
      </c>
      <c r="G83" s="39">
        <v>6</v>
      </c>
      <c r="H83" s="39">
        <v>8</v>
      </c>
      <c r="I83" s="39">
        <v>15</v>
      </c>
      <c r="J83" s="39">
        <v>157</v>
      </c>
      <c r="K83" s="40">
        <v>3</v>
      </c>
      <c r="L83" s="39">
        <v>20.03</v>
      </c>
    </row>
    <row r="84" spans="1:12" ht="14.4" x14ac:dyDescent="0.3">
      <c r="A84" s="22"/>
      <c r="B84" s="14"/>
      <c r="C84" s="10"/>
      <c r="D84" s="55" t="s">
        <v>21</v>
      </c>
      <c r="E84" s="50" t="s">
        <v>67</v>
      </c>
      <c r="F84" s="56">
        <v>210</v>
      </c>
      <c r="G84" s="42">
        <v>6</v>
      </c>
      <c r="H84" s="42">
        <v>10</v>
      </c>
      <c r="I84" s="42">
        <v>48</v>
      </c>
      <c r="J84" s="42">
        <v>304</v>
      </c>
      <c r="K84" s="43" t="s">
        <v>68</v>
      </c>
      <c r="L84" s="42">
        <v>18.399999999999999</v>
      </c>
    </row>
    <row r="85" spans="1:12" ht="14.4" x14ac:dyDescent="0.3">
      <c r="A85" s="22"/>
      <c r="B85" s="14"/>
      <c r="C85" s="10"/>
      <c r="D85" s="6" t="s">
        <v>22</v>
      </c>
      <c r="E85" s="50" t="s">
        <v>54</v>
      </c>
      <c r="F85" s="42">
        <v>200</v>
      </c>
      <c r="G85" s="42">
        <v>3</v>
      </c>
      <c r="H85" s="42">
        <v>3</v>
      </c>
      <c r="I85" s="42">
        <v>16</v>
      </c>
      <c r="J85" s="42">
        <v>79</v>
      </c>
      <c r="K85" s="43">
        <v>692</v>
      </c>
      <c r="L85" s="42">
        <v>12.11</v>
      </c>
    </row>
    <row r="86" spans="1:12" ht="14.4" x14ac:dyDescent="0.3">
      <c r="A86" s="22"/>
      <c r="B86" s="14"/>
      <c r="C86" s="10"/>
      <c r="D86" s="6" t="s">
        <v>79</v>
      </c>
      <c r="E86" s="50" t="s">
        <v>80</v>
      </c>
      <c r="F86" s="42">
        <v>185</v>
      </c>
      <c r="G86" s="42">
        <v>0</v>
      </c>
      <c r="H86" s="42">
        <v>0</v>
      </c>
      <c r="I86" s="42">
        <v>10</v>
      </c>
      <c r="J86" s="42">
        <v>47</v>
      </c>
      <c r="K86" s="51">
        <v>338</v>
      </c>
      <c r="L86" s="42">
        <v>33.799999999999997</v>
      </c>
    </row>
    <row r="87" spans="1:12" ht="14.4" x14ac:dyDescent="0.3">
      <c r="A87" s="22"/>
      <c r="B87" s="14"/>
      <c r="C87" s="10"/>
      <c r="D87" s="52" t="s">
        <v>23</v>
      </c>
      <c r="E87" s="50" t="s">
        <v>45</v>
      </c>
      <c r="F87" s="42">
        <v>30</v>
      </c>
      <c r="G87" s="42">
        <v>1</v>
      </c>
      <c r="H87" s="42">
        <v>0</v>
      </c>
      <c r="I87" s="42">
        <v>1</v>
      </c>
      <c r="J87" s="42">
        <v>55</v>
      </c>
      <c r="K87" s="51" t="s">
        <v>44</v>
      </c>
      <c r="L87" s="42">
        <v>2.64</v>
      </c>
    </row>
    <row r="88" spans="1:12" ht="14.4" x14ac:dyDescent="0.3">
      <c r="A88" s="23"/>
      <c r="B88" s="16"/>
      <c r="C88" s="7"/>
      <c r="D88" s="17" t="s">
        <v>32</v>
      </c>
      <c r="E88" s="8"/>
      <c r="F88" s="18">
        <f>SUM(F83:F87)</f>
        <v>685</v>
      </c>
      <c r="G88" s="18">
        <f>SUM(G83:G87)</f>
        <v>16</v>
      </c>
      <c r="H88" s="18">
        <f>SUM(H83:H87)</f>
        <v>21</v>
      </c>
      <c r="I88" s="18">
        <f>SUM(I83:I87)</f>
        <v>90</v>
      </c>
      <c r="J88" s="18">
        <f>SUM(J83:J87)</f>
        <v>642</v>
      </c>
      <c r="K88" s="24"/>
      <c r="L88" s="18">
        <f>SUM(L83:L87)</f>
        <v>86.98</v>
      </c>
    </row>
    <row r="89" spans="1:12" ht="14.4" x14ac:dyDescent="0.3">
      <c r="A89" s="25">
        <f>A83</f>
        <v>4</v>
      </c>
      <c r="B89" s="12">
        <f>B83</f>
        <v>16</v>
      </c>
      <c r="C89" s="9" t="s">
        <v>24</v>
      </c>
      <c r="D89" s="6" t="s">
        <v>25</v>
      </c>
      <c r="E89" s="41"/>
      <c r="F89" s="42"/>
      <c r="G89" s="42"/>
      <c r="H89" s="42"/>
      <c r="I89" s="42"/>
      <c r="J89" s="42"/>
      <c r="K89" s="43"/>
      <c r="L89" s="42"/>
    </row>
    <row r="90" spans="1:12" ht="14.4" x14ac:dyDescent="0.3">
      <c r="A90" s="22"/>
      <c r="B90" s="14"/>
      <c r="C90" s="10"/>
      <c r="D90" s="6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2"/>
      <c r="B91" s="14"/>
      <c r="C91" s="10"/>
      <c r="D91" s="6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2"/>
      <c r="B92" s="14"/>
      <c r="C92" s="10"/>
      <c r="D92" s="6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2"/>
      <c r="B93" s="14"/>
      <c r="C93" s="10"/>
      <c r="D93" s="6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2"/>
      <c r="B94" s="14"/>
      <c r="C94" s="10"/>
      <c r="D94" s="6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2"/>
      <c r="B95" s="14"/>
      <c r="C95" s="10"/>
      <c r="D95" s="6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6"/>
      <c r="C96" s="7"/>
      <c r="D96" s="17" t="s">
        <v>32</v>
      </c>
      <c r="E96" s="8"/>
      <c r="F96" s="18">
        <f>SUM(F89:F95)</f>
        <v>0</v>
      </c>
      <c r="G96" s="18">
        <f>SUM(G89:G95)</f>
        <v>0</v>
      </c>
      <c r="H96" s="18">
        <f>SUM(H89:H95)</f>
        <v>0</v>
      </c>
      <c r="I96" s="18">
        <f>SUM(I89:I95)</f>
        <v>0</v>
      </c>
      <c r="J96" s="18">
        <f>SUM(J89:J95)</f>
        <v>0</v>
      </c>
      <c r="K96" s="24"/>
      <c r="L96" s="18">
        <f>SUM(L89:L95)</f>
        <v>0</v>
      </c>
    </row>
    <row r="97" spans="1:12" ht="15" thickBot="1" x14ac:dyDescent="0.3">
      <c r="A97" s="28">
        <f>A83</f>
        <v>4</v>
      </c>
      <c r="B97" s="29">
        <f>B83</f>
        <v>16</v>
      </c>
      <c r="C97" s="72" t="s">
        <v>4</v>
      </c>
      <c r="D97" s="73"/>
      <c r="E97" s="30"/>
      <c r="F97" s="31">
        <f>F88+F96</f>
        <v>685</v>
      </c>
      <c r="G97" s="31">
        <f>G88+G96</f>
        <v>16</v>
      </c>
      <c r="H97" s="31">
        <f>H88+H96</f>
        <v>21</v>
      </c>
      <c r="I97" s="31">
        <f>I88+I96</f>
        <v>90</v>
      </c>
      <c r="J97" s="31">
        <f>J88+J96</f>
        <v>642</v>
      </c>
      <c r="K97" s="31"/>
      <c r="L97" s="31">
        <f>L88+L96</f>
        <v>86.98</v>
      </c>
    </row>
    <row r="98" spans="1:12" ht="14.4" x14ac:dyDescent="0.3">
      <c r="A98" s="13">
        <v>4</v>
      </c>
      <c r="B98" s="14">
        <v>17</v>
      </c>
      <c r="C98" s="21" t="s">
        <v>20</v>
      </c>
      <c r="D98" s="5" t="s">
        <v>28</v>
      </c>
      <c r="E98" s="54" t="s">
        <v>46</v>
      </c>
      <c r="F98" s="39">
        <v>150</v>
      </c>
      <c r="G98" s="39">
        <v>4</v>
      </c>
      <c r="H98" s="39">
        <v>6</v>
      </c>
      <c r="I98" s="39">
        <v>25</v>
      </c>
      <c r="J98" s="39">
        <v>165</v>
      </c>
      <c r="K98" s="40">
        <v>520</v>
      </c>
      <c r="L98" s="39">
        <v>13.4</v>
      </c>
    </row>
    <row r="99" spans="1:12" ht="14.4" x14ac:dyDescent="0.3">
      <c r="A99" s="13"/>
      <c r="B99" s="14"/>
      <c r="C99" s="10"/>
      <c r="D99" s="52" t="s">
        <v>41</v>
      </c>
      <c r="E99" s="50" t="s">
        <v>42</v>
      </c>
      <c r="F99" s="42">
        <v>50</v>
      </c>
      <c r="G99" s="42">
        <v>1</v>
      </c>
      <c r="H99" s="42">
        <v>2</v>
      </c>
      <c r="I99" s="42">
        <v>2</v>
      </c>
      <c r="J99" s="42">
        <v>24</v>
      </c>
      <c r="K99" s="43">
        <v>331</v>
      </c>
      <c r="L99" s="61">
        <v>3.36</v>
      </c>
    </row>
    <row r="100" spans="1:12" ht="14.4" x14ac:dyDescent="0.3">
      <c r="A100" s="13"/>
      <c r="B100" s="14"/>
      <c r="C100" s="10"/>
      <c r="D100" s="60" t="s">
        <v>50</v>
      </c>
      <c r="E100" s="50" t="s">
        <v>69</v>
      </c>
      <c r="F100" s="42">
        <v>100</v>
      </c>
      <c r="G100" s="42">
        <v>11</v>
      </c>
      <c r="H100" s="42">
        <v>7</v>
      </c>
      <c r="I100" s="42">
        <v>13</v>
      </c>
      <c r="J100" s="42">
        <v>160</v>
      </c>
      <c r="K100" s="43">
        <v>388</v>
      </c>
      <c r="L100" s="42">
        <v>39.51</v>
      </c>
    </row>
    <row r="101" spans="1:12" ht="14.4" x14ac:dyDescent="0.3">
      <c r="A101" s="13"/>
      <c r="B101" s="14"/>
      <c r="C101" s="10"/>
      <c r="D101" s="6" t="s">
        <v>22</v>
      </c>
      <c r="E101" s="50" t="s">
        <v>40</v>
      </c>
      <c r="F101" s="42">
        <v>200</v>
      </c>
      <c r="G101" s="42">
        <v>0</v>
      </c>
      <c r="H101" s="42">
        <v>0</v>
      </c>
      <c r="I101" s="42">
        <v>14</v>
      </c>
      <c r="J101" s="42">
        <v>56</v>
      </c>
      <c r="K101" s="43">
        <v>685</v>
      </c>
      <c r="L101" s="42">
        <v>3.19</v>
      </c>
    </row>
    <row r="102" spans="1:12" ht="14.4" x14ac:dyDescent="0.3">
      <c r="A102" s="13"/>
      <c r="B102" s="14"/>
      <c r="C102" s="10"/>
      <c r="D102" s="6" t="s">
        <v>23</v>
      </c>
      <c r="E102" s="50" t="s">
        <v>43</v>
      </c>
      <c r="F102" s="42">
        <v>30</v>
      </c>
      <c r="G102" s="42">
        <v>2</v>
      </c>
      <c r="H102" s="42">
        <v>0</v>
      </c>
      <c r="I102" s="42">
        <v>1</v>
      </c>
      <c r="J102" s="42">
        <v>70</v>
      </c>
      <c r="K102" s="51" t="s">
        <v>44</v>
      </c>
      <c r="L102" s="42">
        <v>3.4</v>
      </c>
    </row>
    <row r="103" spans="1:12" ht="14.4" x14ac:dyDescent="0.3">
      <c r="A103" s="13"/>
      <c r="B103" s="14"/>
      <c r="C103" s="10"/>
      <c r="D103" s="52" t="s">
        <v>23</v>
      </c>
      <c r="E103" s="50" t="s">
        <v>45</v>
      </c>
      <c r="F103" s="42">
        <v>30</v>
      </c>
      <c r="G103" s="42">
        <v>1</v>
      </c>
      <c r="H103" s="42">
        <v>0</v>
      </c>
      <c r="I103" s="42">
        <v>1</v>
      </c>
      <c r="J103" s="42">
        <v>55</v>
      </c>
      <c r="K103" s="51" t="s">
        <v>44</v>
      </c>
      <c r="L103" s="42">
        <v>2.64</v>
      </c>
    </row>
    <row r="104" spans="1:12" ht="14.4" x14ac:dyDescent="0.3">
      <c r="A104" s="15"/>
      <c r="B104" s="16"/>
      <c r="C104" s="7"/>
      <c r="D104" s="17" t="s">
        <v>32</v>
      </c>
      <c r="E104" s="8"/>
      <c r="F104" s="18">
        <f>SUM(F98:F103)</f>
        <v>560</v>
      </c>
      <c r="G104" s="18">
        <f>SUM(G98:G103)</f>
        <v>19</v>
      </c>
      <c r="H104" s="18">
        <f>SUM(H98:H103)</f>
        <v>15</v>
      </c>
      <c r="I104" s="18">
        <f>SUM(I98:I103)</f>
        <v>56</v>
      </c>
      <c r="J104" s="18">
        <f>SUM(J98:J103)</f>
        <v>530</v>
      </c>
      <c r="K104" s="24"/>
      <c r="L104" s="18">
        <f>SUM(L98:L103)</f>
        <v>65.499999999999986</v>
      </c>
    </row>
    <row r="105" spans="1:12" ht="14.4" x14ac:dyDescent="0.3">
      <c r="A105" s="12">
        <f>A98</f>
        <v>4</v>
      </c>
      <c r="B105" s="12">
        <f>B98</f>
        <v>17</v>
      </c>
      <c r="C105" s="9" t="s">
        <v>24</v>
      </c>
      <c r="D105" s="6" t="s">
        <v>25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13"/>
      <c r="B106" s="14"/>
      <c r="C106" s="10"/>
      <c r="D106" s="6" t="s">
        <v>26</v>
      </c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13"/>
      <c r="B107" s="14"/>
      <c r="C107" s="10"/>
      <c r="D107" s="6" t="s">
        <v>27</v>
      </c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13"/>
      <c r="B108" s="14"/>
      <c r="C108" s="10"/>
      <c r="D108" s="6" t="s">
        <v>28</v>
      </c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13"/>
      <c r="B109" s="14"/>
      <c r="C109" s="10"/>
      <c r="D109" s="6" t="s">
        <v>29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13"/>
      <c r="B110" s="14"/>
      <c r="C110" s="10"/>
      <c r="D110" s="6" t="s">
        <v>30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13"/>
      <c r="B111" s="14"/>
      <c r="C111" s="10"/>
      <c r="D111" s="6" t="s">
        <v>31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15"/>
      <c r="B112" s="16"/>
      <c r="C112" s="7"/>
      <c r="D112" s="17" t="s">
        <v>32</v>
      </c>
      <c r="E112" s="8"/>
      <c r="F112" s="18">
        <f>SUM(F105:F111)</f>
        <v>0</v>
      </c>
      <c r="G112" s="18">
        <f>SUM(G105:G111)</f>
        <v>0</v>
      </c>
      <c r="H112" s="18">
        <f>SUM(H105:H111)</f>
        <v>0</v>
      </c>
      <c r="I112" s="18">
        <f>SUM(I105:I111)</f>
        <v>0</v>
      </c>
      <c r="J112" s="18">
        <f>SUM(J105:J111)</f>
        <v>0</v>
      </c>
      <c r="K112" s="24"/>
      <c r="L112" s="18">
        <f>SUM(L105:L111)</f>
        <v>0</v>
      </c>
    </row>
    <row r="113" spans="1:12" ht="15" thickBot="1" x14ac:dyDescent="0.3">
      <c r="A113" s="32">
        <f>A98</f>
        <v>4</v>
      </c>
      <c r="B113" s="32">
        <f>B98</f>
        <v>17</v>
      </c>
      <c r="C113" s="72" t="s">
        <v>4</v>
      </c>
      <c r="D113" s="73"/>
      <c r="E113" s="30"/>
      <c r="F113" s="31">
        <f>F104+F112</f>
        <v>560</v>
      </c>
      <c r="G113" s="31">
        <f>G104+G112</f>
        <v>19</v>
      </c>
      <c r="H113" s="31">
        <f>H104+H112</f>
        <v>15</v>
      </c>
      <c r="I113" s="31">
        <f>I104+I112</f>
        <v>56</v>
      </c>
      <c r="J113" s="31">
        <f>J104+J112</f>
        <v>530</v>
      </c>
      <c r="K113" s="31"/>
      <c r="L113" s="31">
        <f>L104+L112</f>
        <v>65.499999999999986</v>
      </c>
    </row>
    <row r="114" spans="1:12" ht="14.4" x14ac:dyDescent="0.3">
      <c r="A114" s="22">
        <v>4</v>
      </c>
      <c r="B114" s="14">
        <v>18</v>
      </c>
      <c r="C114" s="10" t="s">
        <v>20</v>
      </c>
      <c r="D114" s="59" t="s">
        <v>21</v>
      </c>
      <c r="E114" s="54" t="s">
        <v>70</v>
      </c>
      <c r="F114" s="39">
        <v>180</v>
      </c>
      <c r="G114" s="39">
        <v>22</v>
      </c>
      <c r="H114" s="39">
        <v>17</v>
      </c>
      <c r="I114" s="39">
        <v>42</v>
      </c>
      <c r="J114" s="39">
        <v>322</v>
      </c>
      <c r="K114" s="40" t="s">
        <v>71</v>
      </c>
      <c r="L114" s="39">
        <v>67.28</v>
      </c>
    </row>
    <row r="115" spans="1:12" ht="14.4" x14ac:dyDescent="0.3">
      <c r="A115" s="22"/>
      <c r="B115" s="14"/>
      <c r="C115" s="10"/>
      <c r="D115" s="58" t="s">
        <v>52</v>
      </c>
      <c r="E115" s="50" t="s">
        <v>58</v>
      </c>
      <c r="F115" s="42">
        <v>60</v>
      </c>
      <c r="G115" s="42">
        <v>1</v>
      </c>
      <c r="H115" s="42">
        <v>3</v>
      </c>
      <c r="I115" s="42">
        <v>15</v>
      </c>
      <c r="J115" s="42">
        <v>93</v>
      </c>
      <c r="K115" s="51">
        <v>2</v>
      </c>
      <c r="L115" s="42">
        <v>14.01</v>
      </c>
    </row>
    <row r="116" spans="1:12" ht="14.4" x14ac:dyDescent="0.3">
      <c r="A116" s="22"/>
      <c r="B116" s="14"/>
      <c r="C116" s="10"/>
      <c r="D116" s="6" t="s">
        <v>22</v>
      </c>
      <c r="E116" s="50" t="s">
        <v>47</v>
      </c>
      <c r="F116" s="42">
        <v>200</v>
      </c>
      <c r="G116" s="42">
        <v>0</v>
      </c>
      <c r="H116" s="42">
        <v>0</v>
      </c>
      <c r="I116" s="42">
        <v>14</v>
      </c>
      <c r="J116" s="42">
        <v>56</v>
      </c>
      <c r="K116" s="43">
        <v>686</v>
      </c>
      <c r="L116" s="42">
        <v>4.8499999999999996</v>
      </c>
    </row>
    <row r="117" spans="1:12" ht="14.4" x14ac:dyDescent="0.3">
      <c r="A117" s="22"/>
      <c r="B117" s="14"/>
      <c r="C117" s="10"/>
      <c r="D117" s="6" t="s">
        <v>25</v>
      </c>
      <c r="E117" s="50" t="s">
        <v>76</v>
      </c>
      <c r="F117" s="42">
        <v>60</v>
      </c>
      <c r="G117" s="42">
        <v>5</v>
      </c>
      <c r="H117" s="42">
        <v>5</v>
      </c>
      <c r="I117" s="42">
        <v>0</v>
      </c>
      <c r="J117" s="42">
        <v>63</v>
      </c>
      <c r="K117" s="51">
        <v>337</v>
      </c>
      <c r="L117" s="42">
        <v>12.9</v>
      </c>
    </row>
    <row r="118" spans="1:12" ht="14.4" x14ac:dyDescent="0.3">
      <c r="A118" s="22"/>
      <c r="B118" s="14"/>
      <c r="C118" s="10"/>
      <c r="D118" s="52" t="s">
        <v>23</v>
      </c>
      <c r="E118" s="50" t="s">
        <v>45</v>
      </c>
      <c r="F118" s="42">
        <v>30</v>
      </c>
      <c r="G118" s="42">
        <v>1</v>
      </c>
      <c r="H118" s="42">
        <v>0</v>
      </c>
      <c r="I118" s="42">
        <v>1</v>
      </c>
      <c r="J118" s="42">
        <v>55</v>
      </c>
      <c r="K118" s="51" t="s">
        <v>44</v>
      </c>
      <c r="L118" s="42">
        <v>2.64</v>
      </c>
    </row>
    <row r="119" spans="1:12" ht="14.4" x14ac:dyDescent="0.3">
      <c r="A119" s="23"/>
      <c r="B119" s="16"/>
      <c r="C119" s="7"/>
      <c r="D119" s="17" t="s">
        <v>32</v>
      </c>
      <c r="E119" s="8"/>
      <c r="F119" s="18">
        <f t="shared" ref="F119:L119" si="0">SUM(F114:F118)</f>
        <v>530</v>
      </c>
      <c r="G119" s="18">
        <f t="shared" si="0"/>
        <v>29</v>
      </c>
      <c r="H119" s="18">
        <f t="shared" si="0"/>
        <v>25</v>
      </c>
      <c r="I119" s="18">
        <f t="shared" si="0"/>
        <v>72</v>
      </c>
      <c r="J119" s="18">
        <f t="shared" si="0"/>
        <v>589</v>
      </c>
      <c r="K119" s="24">
        <f t="shared" si="0"/>
        <v>1025</v>
      </c>
      <c r="L119" s="18">
        <f t="shared" si="0"/>
        <v>101.68</v>
      </c>
    </row>
    <row r="120" spans="1:12" ht="14.4" x14ac:dyDescent="0.3">
      <c r="A120" s="25">
        <v>4</v>
      </c>
      <c r="B120" s="12">
        <v>18</v>
      </c>
      <c r="C120" s="9" t="s">
        <v>24</v>
      </c>
      <c r="D120" s="6" t="s">
        <v>25</v>
      </c>
      <c r="E120" s="41"/>
      <c r="F120" s="42"/>
      <c r="G120" s="42"/>
      <c r="H120" s="42"/>
      <c r="I120" s="42"/>
      <c r="J120" s="42"/>
      <c r="K120" s="43"/>
      <c r="L120" s="42"/>
    </row>
    <row r="121" spans="1:12" ht="14.4" x14ac:dyDescent="0.3">
      <c r="A121" s="22"/>
      <c r="B121" s="14"/>
      <c r="C121" s="10"/>
      <c r="D121" s="6" t="s">
        <v>26</v>
      </c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22"/>
      <c r="B122" s="14"/>
      <c r="C122" s="10"/>
      <c r="D122" s="6" t="s">
        <v>27</v>
      </c>
      <c r="E122" s="41"/>
      <c r="F122" s="42"/>
      <c r="G122" s="42"/>
      <c r="H122" s="42"/>
      <c r="I122" s="42"/>
      <c r="J122" s="42"/>
      <c r="K122" s="43"/>
      <c r="L122" s="42"/>
    </row>
    <row r="123" spans="1:12" ht="14.4" x14ac:dyDescent="0.3">
      <c r="A123" s="22"/>
      <c r="B123" s="14"/>
      <c r="C123" s="10"/>
      <c r="D123" s="6" t="s">
        <v>28</v>
      </c>
      <c r="E123" s="41"/>
      <c r="F123" s="42"/>
      <c r="G123" s="42"/>
      <c r="H123" s="42"/>
      <c r="I123" s="42"/>
      <c r="J123" s="42"/>
      <c r="K123" s="43"/>
      <c r="L123" s="42"/>
    </row>
    <row r="124" spans="1:12" ht="14.4" x14ac:dyDescent="0.3">
      <c r="A124" s="22"/>
      <c r="B124" s="14"/>
      <c r="C124" s="10"/>
      <c r="D124" s="6" t="s">
        <v>29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22"/>
      <c r="B125" s="14"/>
      <c r="C125" s="10"/>
      <c r="D125" s="6" t="s">
        <v>30</v>
      </c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22"/>
      <c r="B126" s="14"/>
      <c r="C126" s="10"/>
      <c r="D126" s="6" t="s">
        <v>31</v>
      </c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23"/>
      <c r="B127" s="16"/>
      <c r="C127" s="7"/>
      <c r="D127" s="17" t="s">
        <v>32</v>
      </c>
      <c r="E127" s="8"/>
      <c r="F127" s="18">
        <f>SUM(F120:F126)</f>
        <v>0</v>
      </c>
      <c r="G127" s="18">
        <f>SUM(G120:G126)</f>
        <v>0</v>
      </c>
      <c r="H127" s="18">
        <f>SUM(H120:H126)</f>
        <v>0</v>
      </c>
      <c r="I127" s="18">
        <f>SUM(I120:I126)</f>
        <v>0</v>
      </c>
      <c r="J127" s="18">
        <f>SUM(J120:J126)</f>
        <v>0</v>
      </c>
      <c r="K127" s="24"/>
      <c r="L127" s="18">
        <f>SUM(L120:L126)</f>
        <v>0</v>
      </c>
    </row>
    <row r="128" spans="1:12" ht="15" thickBot="1" x14ac:dyDescent="0.3">
      <c r="A128" s="28">
        <v>4</v>
      </c>
      <c r="B128" s="29">
        <v>20</v>
      </c>
      <c r="C128" s="72" t="s">
        <v>4</v>
      </c>
      <c r="D128" s="73"/>
      <c r="E128" s="30"/>
      <c r="F128" s="31">
        <f>F119+F127</f>
        <v>530</v>
      </c>
      <c r="G128" s="31">
        <f>G119+G127</f>
        <v>29</v>
      </c>
      <c r="H128" s="31">
        <f>H119+H127</f>
        <v>25</v>
      </c>
      <c r="I128" s="31">
        <f>I119+I127</f>
        <v>72</v>
      </c>
      <c r="J128" s="31">
        <f>J119+J127</f>
        <v>589</v>
      </c>
      <c r="K128" s="31"/>
      <c r="L128" s="31">
        <f>L119+L127</f>
        <v>101.68</v>
      </c>
    </row>
    <row r="129" spans="1:12" ht="14.4" x14ac:dyDescent="0.3">
      <c r="A129" s="19">
        <v>4</v>
      </c>
      <c r="B129" s="20">
        <v>19</v>
      </c>
      <c r="C129" s="21" t="s">
        <v>20</v>
      </c>
      <c r="D129" s="67" t="s">
        <v>28</v>
      </c>
      <c r="E129" s="54" t="s">
        <v>74</v>
      </c>
      <c r="F129" s="39">
        <v>150</v>
      </c>
      <c r="G129" s="39">
        <v>8</v>
      </c>
      <c r="H129" s="39">
        <v>11</v>
      </c>
      <c r="I129" s="39">
        <v>53</v>
      </c>
      <c r="J129" s="39">
        <v>349</v>
      </c>
      <c r="K129" s="40">
        <v>700</v>
      </c>
      <c r="L129" s="39">
        <v>15.37</v>
      </c>
    </row>
    <row r="130" spans="1:12" ht="14.4" x14ac:dyDescent="0.3">
      <c r="A130" s="22"/>
      <c r="B130" s="14"/>
      <c r="C130" s="10"/>
      <c r="D130" s="66" t="s">
        <v>50</v>
      </c>
      <c r="E130" s="64" t="s">
        <v>75</v>
      </c>
      <c r="F130" s="61">
        <v>100</v>
      </c>
      <c r="G130" s="61">
        <v>10</v>
      </c>
      <c r="H130" s="61">
        <v>5</v>
      </c>
      <c r="I130" s="61">
        <v>5</v>
      </c>
      <c r="J130" s="61">
        <v>102</v>
      </c>
      <c r="K130" s="65">
        <v>374</v>
      </c>
      <c r="L130" s="61">
        <v>27.86</v>
      </c>
    </row>
    <row r="131" spans="1:12" ht="14.4" x14ac:dyDescent="0.3">
      <c r="A131" s="22"/>
      <c r="B131" s="14"/>
      <c r="C131" s="10"/>
      <c r="D131" s="6" t="s">
        <v>22</v>
      </c>
      <c r="E131" s="50" t="s">
        <v>40</v>
      </c>
      <c r="F131" s="42">
        <v>200</v>
      </c>
      <c r="G131" s="42">
        <v>0</v>
      </c>
      <c r="H131" s="42">
        <v>0</v>
      </c>
      <c r="I131" s="42">
        <v>14</v>
      </c>
      <c r="J131" s="42">
        <v>56</v>
      </c>
      <c r="K131" s="43">
        <v>685</v>
      </c>
      <c r="L131" s="42">
        <v>3.1</v>
      </c>
    </row>
    <row r="132" spans="1:12" ht="14.4" x14ac:dyDescent="0.3">
      <c r="A132" s="22"/>
      <c r="B132" s="14"/>
      <c r="C132" s="10"/>
      <c r="D132" s="6" t="s">
        <v>23</v>
      </c>
      <c r="E132" s="50" t="s">
        <v>43</v>
      </c>
      <c r="F132" s="42">
        <v>30</v>
      </c>
      <c r="G132" s="42">
        <v>2</v>
      </c>
      <c r="H132" s="42">
        <v>0</v>
      </c>
      <c r="I132" s="42">
        <v>1</v>
      </c>
      <c r="J132" s="42">
        <v>70</v>
      </c>
      <c r="K132" s="51" t="s">
        <v>44</v>
      </c>
      <c r="L132" s="42">
        <v>3.4</v>
      </c>
    </row>
    <row r="133" spans="1:12" ht="14.4" x14ac:dyDescent="0.3">
      <c r="A133" s="22"/>
      <c r="B133" s="14"/>
      <c r="C133" s="10"/>
      <c r="D133" s="52" t="s">
        <v>23</v>
      </c>
      <c r="E133" s="50" t="s">
        <v>45</v>
      </c>
      <c r="F133" s="42">
        <v>30</v>
      </c>
      <c r="G133" s="42">
        <v>1</v>
      </c>
      <c r="H133" s="42">
        <v>0</v>
      </c>
      <c r="I133" s="42">
        <v>1</v>
      </c>
      <c r="J133" s="42">
        <v>55</v>
      </c>
      <c r="K133" s="51" t="s">
        <v>44</v>
      </c>
      <c r="L133" s="42">
        <v>2.64</v>
      </c>
    </row>
    <row r="134" spans="1:12" ht="14.4" x14ac:dyDescent="0.3">
      <c r="A134" s="23"/>
      <c r="B134" s="16"/>
      <c r="C134" s="7"/>
      <c r="D134" s="17" t="s">
        <v>32</v>
      </c>
      <c r="E134" s="8"/>
      <c r="F134" s="18">
        <f>SUM(F129:F133)</f>
        <v>510</v>
      </c>
      <c r="G134" s="18">
        <f>SUM(G129:G133)</f>
        <v>21</v>
      </c>
      <c r="H134" s="18">
        <f>SUM(H129:H133)</f>
        <v>16</v>
      </c>
      <c r="I134" s="18">
        <f>SUM(I129:I133)</f>
        <v>74</v>
      </c>
      <c r="J134" s="18">
        <f>SUM(J129:J133)</f>
        <v>632</v>
      </c>
      <c r="K134" s="24"/>
      <c r="L134" s="18">
        <f>SUM(L129:L133)</f>
        <v>52.37</v>
      </c>
    </row>
    <row r="135" spans="1:12" ht="14.4" x14ac:dyDescent="0.3">
      <c r="A135" s="25">
        <v>4</v>
      </c>
      <c r="B135" s="12">
        <v>19</v>
      </c>
      <c r="C135" s="9" t="s">
        <v>24</v>
      </c>
      <c r="D135" s="6" t="s">
        <v>25</v>
      </c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22"/>
      <c r="B136" s="14"/>
      <c r="C136" s="10"/>
      <c r="D136" s="6" t="s">
        <v>26</v>
      </c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22"/>
      <c r="B137" s="14"/>
      <c r="C137" s="10"/>
      <c r="D137" s="6" t="s">
        <v>27</v>
      </c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22"/>
      <c r="B138" s="14"/>
      <c r="C138" s="10"/>
      <c r="D138" s="6" t="s">
        <v>28</v>
      </c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22"/>
      <c r="B139" s="14"/>
      <c r="C139" s="10"/>
      <c r="D139" s="6" t="s">
        <v>29</v>
      </c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22"/>
      <c r="B140" s="14"/>
      <c r="C140" s="10"/>
      <c r="D140" s="6" t="s">
        <v>30</v>
      </c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2"/>
      <c r="B141" s="14"/>
      <c r="C141" s="10"/>
      <c r="D141" s="6" t="s">
        <v>31</v>
      </c>
      <c r="E141" s="41"/>
      <c r="F141" s="42"/>
      <c r="G141" s="42"/>
      <c r="H141" s="42"/>
      <c r="I141" s="42"/>
      <c r="J141" s="42"/>
      <c r="K141" s="43"/>
      <c r="L141" s="42"/>
    </row>
    <row r="142" spans="1:12" ht="14.4" x14ac:dyDescent="0.3">
      <c r="A142" s="23"/>
      <c r="B142" s="16"/>
      <c r="C142" s="7"/>
      <c r="D142" s="17" t="s">
        <v>32</v>
      </c>
      <c r="E142" s="8"/>
      <c r="F142" s="18">
        <f>SUM(F135:F141)</f>
        <v>0</v>
      </c>
      <c r="G142" s="18">
        <f>SUM(G135:G141)</f>
        <v>0</v>
      </c>
      <c r="H142" s="18">
        <f>SUM(H135:H141)</f>
        <v>0</v>
      </c>
      <c r="I142" s="18">
        <f>SUM(I135:I141)</f>
        <v>0</v>
      </c>
      <c r="J142" s="18">
        <f>SUM(J135:J141)</f>
        <v>0</v>
      </c>
      <c r="K142" s="24"/>
      <c r="L142" s="18">
        <f>SUM(L135:L141)</f>
        <v>0</v>
      </c>
    </row>
    <row r="143" spans="1:12" ht="15" thickBot="1" x14ac:dyDescent="0.3">
      <c r="A143" s="28">
        <f>A129</f>
        <v>4</v>
      </c>
      <c r="B143" s="29">
        <f>B129</f>
        <v>19</v>
      </c>
      <c r="C143" s="72" t="s">
        <v>4</v>
      </c>
      <c r="D143" s="73"/>
      <c r="E143" s="30"/>
      <c r="F143" s="31">
        <f>F134+F142</f>
        <v>510</v>
      </c>
      <c r="G143" s="31">
        <f>G134+G142</f>
        <v>21</v>
      </c>
      <c r="H143" s="31">
        <f>H134+H142</f>
        <v>16</v>
      </c>
      <c r="I143" s="31">
        <f>I134+I142</f>
        <v>74</v>
      </c>
      <c r="J143" s="31">
        <f>J134+J142</f>
        <v>632</v>
      </c>
      <c r="K143" s="31"/>
      <c r="L143" s="31">
        <f>L134+L142</f>
        <v>52.37</v>
      </c>
    </row>
    <row r="144" spans="1:12" ht="14.4" x14ac:dyDescent="0.3">
      <c r="A144" s="22">
        <v>4</v>
      </c>
      <c r="B144" s="14">
        <v>20</v>
      </c>
      <c r="C144" s="10" t="s">
        <v>20</v>
      </c>
      <c r="D144" s="53" t="s">
        <v>28</v>
      </c>
      <c r="E144" s="54" t="s">
        <v>72</v>
      </c>
      <c r="F144" s="39">
        <v>150</v>
      </c>
      <c r="G144" s="39">
        <v>4</v>
      </c>
      <c r="H144" s="39">
        <v>5</v>
      </c>
      <c r="I144" s="39">
        <v>37</v>
      </c>
      <c r="J144" s="39">
        <v>100</v>
      </c>
      <c r="K144" s="40">
        <v>511</v>
      </c>
      <c r="L144" s="39">
        <v>0</v>
      </c>
    </row>
    <row r="145" spans="1:12" ht="14.4" x14ac:dyDescent="0.3">
      <c r="A145" s="22"/>
      <c r="B145" s="14"/>
      <c r="C145" s="10"/>
      <c r="D145" s="52" t="s">
        <v>50</v>
      </c>
      <c r="E145" s="50" t="s">
        <v>77</v>
      </c>
      <c r="F145" s="42">
        <v>100</v>
      </c>
      <c r="G145" s="42">
        <v>14</v>
      </c>
      <c r="H145" s="42">
        <v>29</v>
      </c>
      <c r="I145" s="42">
        <v>7</v>
      </c>
      <c r="J145" s="42">
        <v>229</v>
      </c>
      <c r="K145" s="63" t="s">
        <v>78</v>
      </c>
      <c r="L145" s="42">
        <v>0</v>
      </c>
    </row>
    <row r="146" spans="1:12" ht="14.4" x14ac:dyDescent="0.3">
      <c r="A146" s="22"/>
      <c r="B146" s="14"/>
      <c r="C146" s="10"/>
      <c r="D146" s="52" t="s">
        <v>41</v>
      </c>
      <c r="E146" s="50" t="s">
        <v>42</v>
      </c>
      <c r="F146" s="42">
        <v>50</v>
      </c>
      <c r="G146" s="42">
        <v>1</v>
      </c>
      <c r="H146" s="42">
        <v>2</v>
      </c>
      <c r="I146" s="42">
        <v>2</v>
      </c>
      <c r="J146" s="42">
        <v>24</v>
      </c>
      <c r="K146" s="43">
        <v>331</v>
      </c>
      <c r="L146" s="42">
        <v>0</v>
      </c>
    </row>
    <row r="147" spans="1:12" ht="14.4" x14ac:dyDescent="0.3">
      <c r="A147" s="22"/>
      <c r="B147" s="14"/>
      <c r="C147" s="10"/>
      <c r="D147" s="62" t="s">
        <v>29</v>
      </c>
      <c r="E147" s="50" t="s">
        <v>73</v>
      </c>
      <c r="F147" s="42">
        <v>200</v>
      </c>
      <c r="G147" s="42">
        <v>0</v>
      </c>
      <c r="H147" s="42">
        <v>0</v>
      </c>
      <c r="I147" s="42">
        <v>10</v>
      </c>
      <c r="J147" s="42">
        <v>110</v>
      </c>
      <c r="K147" s="43" t="s">
        <v>44</v>
      </c>
      <c r="L147" s="42">
        <v>0</v>
      </c>
    </row>
    <row r="148" spans="1:12" ht="14.4" x14ac:dyDescent="0.3">
      <c r="A148" s="22"/>
      <c r="B148" s="14"/>
      <c r="C148" s="10"/>
      <c r="D148" s="6" t="s">
        <v>23</v>
      </c>
      <c r="E148" s="50" t="s">
        <v>43</v>
      </c>
      <c r="F148" s="42">
        <v>30</v>
      </c>
      <c r="G148" s="42">
        <v>2</v>
      </c>
      <c r="H148" s="42">
        <v>0</v>
      </c>
      <c r="I148" s="42">
        <v>1</v>
      </c>
      <c r="J148" s="42">
        <v>70</v>
      </c>
      <c r="K148" s="51" t="s">
        <v>44</v>
      </c>
      <c r="L148" s="42">
        <v>0</v>
      </c>
    </row>
    <row r="149" spans="1:12" ht="14.4" x14ac:dyDescent="0.3">
      <c r="A149" s="22"/>
      <c r="B149" s="14"/>
      <c r="C149" s="10"/>
      <c r="D149" s="52" t="s">
        <v>23</v>
      </c>
      <c r="E149" s="50" t="s">
        <v>45</v>
      </c>
      <c r="F149" s="42">
        <v>23</v>
      </c>
      <c r="G149" s="42">
        <v>1</v>
      </c>
      <c r="H149" s="42">
        <v>0</v>
      </c>
      <c r="I149" s="42">
        <v>1</v>
      </c>
      <c r="J149" s="42">
        <v>55</v>
      </c>
      <c r="K149" s="51" t="s">
        <v>44</v>
      </c>
      <c r="L149" s="42">
        <v>0</v>
      </c>
    </row>
    <row r="150" spans="1:12" ht="15.75" customHeight="1" x14ac:dyDescent="0.3">
      <c r="A150" s="23"/>
      <c r="B150" s="16"/>
      <c r="C150" s="7"/>
      <c r="D150" s="17" t="s">
        <v>32</v>
      </c>
      <c r="E150" s="8"/>
      <c r="F150" s="18">
        <f>SUM(F144:F149)</f>
        <v>553</v>
      </c>
      <c r="G150" s="18">
        <f>SUM(G144:G149)</f>
        <v>22</v>
      </c>
      <c r="H150" s="18">
        <f>SUM(H144:H149)</f>
        <v>36</v>
      </c>
      <c r="I150" s="18">
        <f>SUM(I144:I149)</f>
        <v>58</v>
      </c>
      <c r="J150" s="18">
        <f>SUM(J144:J149)</f>
        <v>588</v>
      </c>
      <c r="K150" s="24"/>
      <c r="L150" s="18">
        <f>SUM(L144:L149)</f>
        <v>0</v>
      </c>
    </row>
    <row r="151" spans="1:12" ht="14.4" x14ac:dyDescent="0.3">
      <c r="A151" s="25">
        <f>A144</f>
        <v>4</v>
      </c>
      <c r="B151" s="12">
        <f>B144</f>
        <v>20</v>
      </c>
      <c r="C151" s="9" t="s">
        <v>24</v>
      </c>
      <c r="D151" s="6" t="s">
        <v>25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2"/>
      <c r="B152" s="14"/>
      <c r="C152" s="10"/>
      <c r="D152" s="6" t="s">
        <v>26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2"/>
      <c r="B153" s="14"/>
      <c r="C153" s="10"/>
      <c r="D153" s="6" t="s">
        <v>27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2"/>
      <c r="B154" s="14"/>
      <c r="C154" s="10"/>
      <c r="D154" s="6" t="s">
        <v>28</v>
      </c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2"/>
      <c r="B155" s="14"/>
      <c r="C155" s="10"/>
      <c r="D155" s="6" t="s">
        <v>29</v>
      </c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2"/>
      <c r="B156" s="14"/>
      <c r="C156" s="10"/>
      <c r="D156" s="6" t="s">
        <v>30</v>
      </c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2"/>
      <c r="B157" s="14"/>
      <c r="C157" s="10"/>
      <c r="D157" s="6" t="s">
        <v>31</v>
      </c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3"/>
      <c r="B158" s="16"/>
      <c r="C158" s="7"/>
      <c r="D158" s="17" t="s">
        <v>32</v>
      </c>
      <c r="E158" s="8"/>
      <c r="F158" s="18">
        <f>SUM(F151:F157)</f>
        <v>0</v>
      </c>
      <c r="G158" s="18">
        <f>SUM(G151:G157)</f>
        <v>0</v>
      </c>
      <c r="H158" s="18">
        <f>SUM(H151:H157)</f>
        <v>0</v>
      </c>
      <c r="I158" s="18">
        <f>SUM(I151:I157)</f>
        <v>0</v>
      </c>
      <c r="J158" s="18">
        <f>SUM(J151:J157)</f>
        <v>0</v>
      </c>
      <c r="K158" s="24"/>
      <c r="L158" s="18">
        <f>SUM(L151:L157)</f>
        <v>0</v>
      </c>
    </row>
    <row r="159" spans="1:12" ht="15" thickBot="1" x14ac:dyDescent="0.3">
      <c r="A159" s="28">
        <f>A144</f>
        <v>4</v>
      </c>
      <c r="B159" s="29">
        <f>B144</f>
        <v>20</v>
      </c>
      <c r="C159" s="72" t="s">
        <v>4</v>
      </c>
      <c r="D159" s="73"/>
      <c r="E159" s="30"/>
      <c r="F159" s="31">
        <f>F150+F158</f>
        <v>553</v>
      </c>
      <c r="G159" s="31">
        <f>G150+G158</f>
        <v>22</v>
      </c>
      <c r="H159" s="31">
        <f>H150+H158</f>
        <v>36</v>
      </c>
      <c r="I159" s="31">
        <f>I150+I158</f>
        <v>58</v>
      </c>
      <c r="J159" s="31">
        <f>J150+J158</f>
        <v>588</v>
      </c>
      <c r="K159" s="31"/>
      <c r="L159" s="31">
        <f>L150+L158</f>
        <v>0</v>
      </c>
    </row>
    <row r="160" spans="1:12" ht="13.8" thickBot="1" x14ac:dyDescent="0.3">
      <c r="A160" s="26"/>
      <c r="B160" s="27"/>
      <c r="C160" s="74" t="s">
        <v>5</v>
      </c>
      <c r="D160" s="74"/>
      <c r="E160" s="74"/>
      <c r="F160" s="33">
        <f>(F20+F35+F50+F66+F82+F97+F113+F128+F143+F159)/(IF(F20=0,0,1)+IF(F35=0,0,1)+IF(F50=0,0,1)+IF(F66=0,0,1)+IF(F82=0,0,1)+IF(F97=0,0,1)+IF(F113=0,0,1)+IF(F128=0,0,1)+IF(F143=0,0,1)+IF(F159=0,0,1))</f>
        <v>560.70000000000005</v>
      </c>
      <c r="G160" s="33">
        <f>(G20+G35+G50+G66+G82+G97+G113+G128+G143+G159)/(IF(G20=0,0,1)+IF(G35=0,0,1)+IF(G50=0,0,1)+IF(G66=0,0,1)+IF(G82=0,0,1)+IF(G97=0,0,1)+IF(G113=0,0,1)+IF(G128=0,0,1)+IF(G143=0,0,1)+IF(G159=0,0,1))</f>
        <v>22.1</v>
      </c>
      <c r="H160" s="33">
        <f>(H20+H35+H50+H66+H82+H97+H113+H128+H143+H159)/(IF(H20=0,0,1)+IF(H35=0,0,1)+IF(H50=0,0,1)+IF(H66=0,0,1)+IF(H82=0,0,1)+IF(H97=0,0,1)+IF(H113=0,0,1)+IF(H128=0,0,1)+IF(H143=0,0,1)+IF(H159=0,0,1))</f>
        <v>21.4</v>
      </c>
      <c r="I160" s="33">
        <f>(I20+I35+I50+I66+I82+I97+I113+I128+I143+I159)/(IF(I20=0,0,1)+IF(I35=0,0,1)+IF(I50=0,0,1)+IF(I66=0,0,1)+IF(I82=0,0,1)+IF(I97=0,0,1)+IF(I113=0,0,1)+IF(I128=0,0,1)+IF(I143=0,0,1)+IF(I159=0,0,1))</f>
        <v>84.2</v>
      </c>
      <c r="J160" s="33">
        <f>(J20+J35+J50+J66+J82+J97+J113+J128+J143+J159)/(IF(J20=0,0,1)+IF(J35=0,0,1)+IF(J50=0,0,1)+IF(J66=0,0,1)+IF(J82=0,0,1)+IF(J97=0,0,1)+IF(J113=0,0,1)+IF(J128=0,0,1)+IF(J143=0,0,1)+IF(J159=0,0,1))</f>
        <v>582.1</v>
      </c>
      <c r="K160" s="33"/>
      <c r="L160" s="33">
        <f>(L20+L35+L50+L66+L82+L97+L113+L128+L143+L159)/(IF(L20=0,0,1)+IF(L35=0,0,1)+IF(L50=0,0,1)+IF(L66=0,0,1)+IF(L82=0,0,1)+IF(L97=0,0,1)+IF(L113=0,0,1)+IF(L128=0,0,1)+IF(L143=0,0,1)+IF(L159=0,0,1))</f>
        <v>74.311250000000015</v>
      </c>
    </row>
  </sheetData>
  <mergeCells count="14">
    <mergeCell ref="C66:D66"/>
    <mergeCell ref="C82:D82"/>
    <mergeCell ref="C20:D20"/>
    <mergeCell ref="C160:E160"/>
    <mergeCell ref="C159:D159"/>
    <mergeCell ref="C97:D97"/>
    <mergeCell ref="C113:D113"/>
    <mergeCell ref="C128:D128"/>
    <mergeCell ref="C143:D143"/>
    <mergeCell ref="C1:E1"/>
    <mergeCell ref="H1:K1"/>
    <mergeCell ref="H2:K2"/>
    <mergeCell ref="C35:D35"/>
    <mergeCell ref="C50:D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shool3p@outlook.com</cp:lastModifiedBy>
  <dcterms:created xsi:type="dcterms:W3CDTF">2022-05-16T14:23:56Z</dcterms:created>
  <dcterms:modified xsi:type="dcterms:W3CDTF">2024-04-25T08:09:41Z</dcterms:modified>
</cp:coreProperties>
</file>